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1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<sst xmlns="http://schemas.openxmlformats.org/spreadsheetml/2006/main" count="258" uniqueCount="30">
  <si>
    <t>順位</t>
  </si>
  <si>
    <t>○</t>
  </si>
  <si>
    <t>－</t>
  </si>
  <si>
    <t>セット率</t>
  </si>
  <si>
    <t>総得点</t>
  </si>
  <si>
    <t>総失点</t>
  </si>
  <si>
    <t>得点率</t>
  </si>
  <si>
    <t>W</t>
  </si>
  <si>
    <t>L</t>
  </si>
  <si>
    <t>Lsets</t>
  </si>
  <si>
    <t>Wsets</t>
  </si>
  <si>
    <t>-</t>
  </si>
  <si>
    <t>○</t>
  </si>
  <si>
    <t>○</t>
  </si>
  <si>
    <t>佐賀大</t>
  </si>
  <si>
    <t>鹿国大</t>
  </si>
  <si>
    <t>●</t>
  </si>
  <si>
    <t>熊本県立</t>
  </si>
  <si>
    <t>南九州</t>
  </si>
  <si>
    <t>長崎経済</t>
  </si>
  <si>
    <t>日本文理</t>
  </si>
  <si>
    <t>九州看護</t>
  </si>
  <si>
    <t>6部</t>
  </si>
  <si>
    <t>平成２９年度　九州大学秋季バレーボール男子６部</t>
  </si>
  <si>
    <t>〇</t>
  </si>
  <si>
    <t>1位　九州看護福祉大学</t>
  </si>
  <si>
    <t>2位　熊本県立大学　</t>
  </si>
  <si>
    <t>3位　日本文理大学</t>
  </si>
  <si>
    <t>4位　長崎大学経済学部</t>
  </si>
  <si>
    <t>5位　南九州大学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</si>
</sst>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;[Red]\-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/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>
        <color theme="0" tint="-0.1499900072813034"/>
      </top>
      <bottom style="thin"/>
    </border>
    <border>
      <left style="thin">
        <color theme="0" tint="-0.1499900072813034"/>
      </left>
      <right style="thin"/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 style="thin"/>
      <top style="thin"/>
      <bottom style="thin">
        <color theme="0" tint="-0.1499900072813034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5" fillId="0" borderId="0" xfId="0" applyFont="1" applyAlignment="1">
      <alignment horizontal="left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5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3" fillId="32" borderId="21" xfId="48" applyNumberFormat="1" applyFont="1" applyFill="1" applyBorder="1" applyAlignment="1">
      <alignment horizontal="center"/>
    </xf>
    <xf numFmtId="176" fontId="3" fillId="32" borderId="34" xfId="48" applyNumberFormat="1" applyFont="1" applyFill="1" applyBorder="1" applyAlignment="1">
      <alignment horizontal="center"/>
    </xf>
    <xf numFmtId="176" fontId="3" fillId="33" borderId="21" xfId="48" applyNumberFormat="1" applyFont="1" applyFill="1" applyBorder="1" applyAlignment="1">
      <alignment horizontal="center"/>
    </xf>
    <xf numFmtId="176" fontId="3" fillId="33" borderId="34" xfId="48" applyNumberFormat="1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3" fillId="32" borderId="13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9" xfId="0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center" vertical="center" shrinkToFit="1"/>
    </xf>
    <xf numFmtId="0" fontId="4" fillId="32" borderId="14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5</xdr:row>
      <xdr:rowOff>47625</xdr:rowOff>
    </xdr:from>
    <xdr:to>
      <xdr:col>9</xdr:col>
      <xdr:colOff>200025</xdr:colOff>
      <xdr:row>9</xdr:row>
      <xdr:rowOff>95250</xdr:rowOff>
    </xdr:to>
    <xdr:pic>
      <xdr:nvPicPr>
        <xdr:cNvPr id="1" name="Picture 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9650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5</xdr:row>
      <xdr:rowOff>57150</xdr:rowOff>
    </xdr:from>
    <xdr:to>
      <xdr:col>9</xdr:col>
      <xdr:colOff>19050</xdr:colOff>
      <xdr:row>9</xdr:row>
      <xdr:rowOff>104775</xdr:rowOff>
    </xdr:to>
    <xdr:pic>
      <xdr:nvPicPr>
        <xdr:cNvPr id="2" name="Picture 23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0191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10</xdr:row>
      <xdr:rowOff>57150</xdr:rowOff>
    </xdr:from>
    <xdr:to>
      <xdr:col>14</xdr:col>
      <xdr:colOff>19050</xdr:colOff>
      <xdr:row>14</xdr:row>
      <xdr:rowOff>104775</xdr:rowOff>
    </xdr:to>
    <xdr:pic>
      <xdr:nvPicPr>
        <xdr:cNvPr id="3" name="Picture 24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7430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15</xdr:row>
      <xdr:rowOff>57150</xdr:rowOff>
    </xdr:from>
    <xdr:to>
      <xdr:col>19</xdr:col>
      <xdr:colOff>19050</xdr:colOff>
      <xdr:row>19</xdr:row>
      <xdr:rowOff>104775</xdr:rowOff>
    </xdr:to>
    <xdr:pic>
      <xdr:nvPicPr>
        <xdr:cNvPr id="4" name="Picture 25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190500</xdr:colOff>
      <xdr:row>20</xdr:row>
      <xdr:rowOff>57150</xdr:rowOff>
    </xdr:from>
    <xdr:to>
      <xdr:col>24</xdr:col>
      <xdr:colOff>19050</xdr:colOff>
      <xdr:row>24</xdr:row>
      <xdr:rowOff>104775</xdr:rowOff>
    </xdr:to>
    <xdr:pic>
      <xdr:nvPicPr>
        <xdr:cNvPr id="5" name="Picture 28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31908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190500</xdr:colOff>
      <xdr:row>25</xdr:row>
      <xdr:rowOff>57150</xdr:rowOff>
    </xdr:from>
    <xdr:to>
      <xdr:col>29</xdr:col>
      <xdr:colOff>19050</xdr:colOff>
      <xdr:row>29</xdr:row>
      <xdr:rowOff>104775</xdr:rowOff>
    </xdr:to>
    <xdr:pic>
      <xdr:nvPicPr>
        <xdr:cNvPr id="6" name="Picture 29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39147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38100</xdr:colOff>
      <xdr:row>30</xdr:row>
      <xdr:rowOff>19050</xdr:rowOff>
    </xdr:from>
    <xdr:to>
      <xdr:col>38</xdr:col>
      <xdr:colOff>19050</xdr:colOff>
      <xdr:row>34</xdr:row>
      <xdr:rowOff>104775</xdr:rowOff>
    </xdr:to>
    <xdr:pic>
      <xdr:nvPicPr>
        <xdr:cNvPr id="7" name="Picture 31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4581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190500</xdr:colOff>
      <xdr:row>35</xdr:row>
      <xdr:rowOff>57150</xdr:rowOff>
    </xdr:from>
    <xdr:to>
      <xdr:col>43</xdr:col>
      <xdr:colOff>19050</xdr:colOff>
      <xdr:row>39</xdr:row>
      <xdr:rowOff>104775</xdr:rowOff>
    </xdr:to>
    <xdr:pic>
      <xdr:nvPicPr>
        <xdr:cNvPr id="8" name="Picture 32" descr="msotw9_temp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4581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5"/>
  <sheetViews>
    <sheetView tabSelected="1" view="pageLayout" zoomScaleNormal="88" workbookViewId="0" topLeftCell="A8">
      <selection activeCell="P47" sqref="P47:AC47"/>
    </sheetView>
  </sheetViews>
  <sheetFormatPr defaultColWidth="9.00390625" defaultRowHeight="13.5"/>
  <cols>
    <col min="1" max="1" width="2.00390625" style="0" customWidth="1"/>
    <col min="2" max="7" width="2.625" style="0" customWidth="1"/>
    <col min="8" max="8" width="2.125" style="11" customWidth="1"/>
    <col min="9" max="12" width="2.625" style="0" customWidth="1"/>
    <col min="13" max="13" width="2.125" style="11" customWidth="1"/>
    <col min="14" max="17" width="2.625" style="0" customWidth="1"/>
    <col min="18" max="18" width="2.125" style="11" customWidth="1"/>
    <col min="19" max="22" width="2.625" style="0" customWidth="1"/>
    <col min="23" max="23" width="2.125" style="11" customWidth="1"/>
    <col min="24" max="27" width="2.625" style="0" customWidth="1"/>
    <col min="28" max="28" width="2.125" style="11" customWidth="1"/>
    <col min="29" max="29" width="2.625" style="0" customWidth="1"/>
    <col min="30" max="30" width="2.50390625" style="0" customWidth="1"/>
    <col min="31" max="31" width="2.625" style="0" hidden="1" customWidth="1"/>
    <col min="32" max="32" width="2.125" style="11" hidden="1" customWidth="1"/>
    <col min="33" max="33" width="2.625" style="0" hidden="1" customWidth="1"/>
    <col min="34" max="34" width="2.50390625" style="0" hidden="1" customWidth="1"/>
    <col min="35" max="35" width="0.5" style="0" hidden="1" customWidth="1"/>
    <col min="36" max="36" width="2.625" style="0" hidden="1" customWidth="1"/>
    <col min="37" max="37" width="2.125" style="11" hidden="1" customWidth="1"/>
    <col min="38" max="41" width="2.625" style="0" hidden="1" customWidth="1"/>
    <col min="42" max="42" width="2.125" style="11" hidden="1" customWidth="1"/>
    <col min="43" max="44" width="2.625" style="0" hidden="1" customWidth="1"/>
    <col min="45" max="46" width="5.125" style="0" customWidth="1"/>
    <col min="47" max="49" width="4.625" style="0" customWidth="1"/>
  </cols>
  <sheetData>
    <row r="1" spans="2:44" ht="18.75">
      <c r="B1" s="7" t="s">
        <v>23</v>
      </c>
      <c r="C1" s="7"/>
      <c r="D1" s="7"/>
      <c r="E1" s="7"/>
      <c r="F1" s="7"/>
      <c r="G1" s="7"/>
      <c r="H1" s="5"/>
      <c r="I1" s="7"/>
      <c r="J1" s="7"/>
      <c r="K1" s="7"/>
      <c r="L1" s="7"/>
      <c r="M1" s="5"/>
      <c r="N1" s="7"/>
      <c r="O1" s="7"/>
      <c r="P1" s="7"/>
      <c r="Q1" s="7"/>
      <c r="R1" s="5"/>
      <c r="S1" s="7"/>
      <c r="T1" s="7"/>
      <c r="U1" s="7"/>
      <c r="V1" s="7"/>
      <c r="W1" s="5"/>
      <c r="X1" s="7"/>
      <c r="Y1" s="7"/>
      <c r="Z1" s="7"/>
      <c r="AA1" s="7"/>
      <c r="AB1" s="5"/>
      <c r="AD1" s="18"/>
      <c r="AE1" s="7"/>
      <c r="AF1" s="5"/>
      <c r="AG1" s="7"/>
      <c r="AH1" s="7"/>
      <c r="AI1" s="7"/>
      <c r="AJ1" s="7"/>
      <c r="AK1" s="5"/>
      <c r="AL1" s="7"/>
      <c r="AM1" s="7"/>
      <c r="AN1" s="7"/>
      <c r="AO1" s="7"/>
      <c r="AP1" s="5"/>
      <c r="AQ1" s="7"/>
      <c r="AR1" s="7"/>
    </row>
    <row r="2" spans="1:49" ht="14.25" customHeight="1">
      <c r="A2" s="4"/>
      <c r="B2" s="100" t="s">
        <v>22</v>
      </c>
      <c r="C2" s="101"/>
      <c r="D2" s="101"/>
      <c r="E2" s="102"/>
      <c r="F2" s="84">
        <v>1</v>
      </c>
      <c r="G2" s="78" t="s">
        <v>17</v>
      </c>
      <c r="H2" s="78"/>
      <c r="I2" s="78"/>
      <c r="J2" s="79"/>
      <c r="K2" s="84">
        <v>2</v>
      </c>
      <c r="L2" s="78" t="s">
        <v>18</v>
      </c>
      <c r="M2" s="78"/>
      <c r="N2" s="78"/>
      <c r="O2" s="79"/>
      <c r="P2" s="84">
        <v>3</v>
      </c>
      <c r="Q2" s="78" t="s">
        <v>19</v>
      </c>
      <c r="R2" s="78"/>
      <c r="S2" s="78"/>
      <c r="T2" s="79"/>
      <c r="U2" s="84">
        <v>4</v>
      </c>
      <c r="V2" s="78" t="s">
        <v>20</v>
      </c>
      <c r="W2" s="78"/>
      <c r="X2" s="78"/>
      <c r="Y2" s="79"/>
      <c r="Z2" s="84">
        <v>5</v>
      </c>
      <c r="AA2" s="78" t="s">
        <v>21</v>
      </c>
      <c r="AB2" s="78"/>
      <c r="AC2" s="78"/>
      <c r="AD2" s="79"/>
      <c r="AE2" s="78"/>
      <c r="AF2" s="78"/>
      <c r="AG2" s="78"/>
      <c r="AH2" s="79"/>
      <c r="AI2" s="84">
        <v>7</v>
      </c>
      <c r="AJ2" s="78" t="s">
        <v>14</v>
      </c>
      <c r="AK2" s="78"/>
      <c r="AL2" s="78"/>
      <c r="AM2" s="79"/>
      <c r="AN2" s="84">
        <v>8</v>
      </c>
      <c r="AO2" s="78" t="s">
        <v>15</v>
      </c>
      <c r="AP2" s="78"/>
      <c r="AQ2" s="78"/>
      <c r="AR2" s="78"/>
      <c r="AS2" s="98" t="s">
        <v>7</v>
      </c>
      <c r="AT2" s="98" t="s">
        <v>8</v>
      </c>
      <c r="AU2" s="93" t="s">
        <v>4</v>
      </c>
      <c r="AV2" s="93" t="s">
        <v>5</v>
      </c>
      <c r="AW2" s="88" t="s">
        <v>0</v>
      </c>
    </row>
    <row r="3" spans="1:49" ht="14.25" customHeight="1">
      <c r="A3" s="12"/>
      <c r="B3" s="103"/>
      <c r="C3" s="104"/>
      <c r="D3" s="104"/>
      <c r="E3" s="105"/>
      <c r="F3" s="85"/>
      <c r="G3" s="80"/>
      <c r="H3" s="80"/>
      <c r="I3" s="80"/>
      <c r="J3" s="81"/>
      <c r="K3" s="85"/>
      <c r="L3" s="80"/>
      <c r="M3" s="80"/>
      <c r="N3" s="80"/>
      <c r="O3" s="81"/>
      <c r="P3" s="85"/>
      <c r="Q3" s="80"/>
      <c r="R3" s="80"/>
      <c r="S3" s="80"/>
      <c r="T3" s="81"/>
      <c r="U3" s="85"/>
      <c r="V3" s="80"/>
      <c r="W3" s="80"/>
      <c r="X3" s="80"/>
      <c r="Y3" s="81"/>
      <c r="Z3" s="85"/>
      <c r="AA3" s="80"/>
      <c r="AB3" s="80"/>
      <c r="AC3" s="80"/>
      <c r="AD3" s="81"/>
      <c r="AE3" s="80"/>
      <c r="AF3" s="80"/>
      <c r="AG3" s="80"/>
      <c r="AH3" s="81"/>
      <c r="AI3" s="85"/>
      <c r="AJ3" s="80"/>
      <c r="AK3" s="80"/>
      <c r="AL3" s="80"/>
      <c r="AM3" s="81"/>
      <c r="AN3" s="85"/>
      <c r="AO3" s="80"/>
      <c r="AP3" s="80"/>
      <c r="AQ3" s="80"/>
      <c r="AR3" s="80"/>
      <c r="AS3" s="99"/>
      <c r="AT3" s="99"/>
      <c r="AU3" s="94"/>
      <c r="AV3" s="94"/>
      <c r="AW3" s="89"/>
    </row>
    <row r="4" spans="1:49" ht="14.25" customHeight="1">
      <c r="A4" s="12"/>
      <c r="B4" s="103"/>
      <c r="C4" s="104"/>
      <c r="D4" s="104"/>
      <c r="E4" s="105"/>
      <c r="F4" s="85"/>
      <c r="G4" s="80"/>
      <c r="H4" s="80"/>
      <c r="I4" s="80"/>
      <c r="J4" s="81"/>
      <c r="K4" s="85"/>
      <c r="L4" s="80"/>
      <c r="M4" s="80"/>
      <c r="N4" s="80"/>
      <c r="O4" s="81"/>
      <c r="P4" s="85"/>
      <c r="Q4" s="80"/>
      <c r="R4" s="80"/>
      <c r="S4" s="80"/>
      <c r="T4" s="81"/>
      <c r="U4" s="85"/>
      <c r="V4" s="80"/>
      <c r="W4" s="80"/>
      <c r="X4" s="80"/>
      <c r="Y4" s="81"/>
      <c r="Z4" s="85"/>
      <c r="AA4" s="80"/>
      <c r="AB4" s="80"/>
      <c r="AC4" s="80"/>
      <c r="AD4" s="81"/>
      <c r="AE4" s="80"/>
      <c r="AF4" s="80"/>
      <c r="AG4" s="80"/>
      <c r="AH4" s="81"/>
      <c r="AI4" s="85"/>
      <c r="AJ4" s="80"/>
      <c r="AK4" s="80"/>
      <c r="AL4" s="80"/>
      <c r="AM4" s="81"/>
      <c r="AN4" s="85"/>
      <c r="AO4" s="80"/>
      <c r="AP4" s="80"/>
      <c r="AQ4" s="80"/>
      <c r="AR4" s="80"/>
      <c r="AS4" s="24" t="s">
        <v>10</v>
      </c>
      <c r="AT4" s="20" t="s">
        <v>9</v>
      </c>
      <c r="AU4" s="95"/>
      <c r="AV4" s="95"/>
      <c r="AW4" s="89"/>
    </row>
    <row r="5" spans="1:49" ht="14.25" customHeight="1">
      <c r="A5" s="1"/>
      <c r="B5" s="106"/>
      <c r="C5" s="107"/>
      <c r="D5" s="107"/>
      <c r="E5" s="108"/>
      <c r="F5" s="86"/>
      <c r="G5" s="82"/>
      <c r="H5" s="82"/>
      <c r="I5" s="82"/>
      <c r="J5" s="83"/>
      <c r="K5" s="86"/>
      <c r="L5" s="82"/>
      <c r="M5" s="82"/>
      <c r="N5" s="82"/>
      <c r="O5" s="83"/>
      <c r="P5" s="86"/>
      <c r="Q5" s="82"/>
      <c r="R5" s="82"/>
      <c r="S5" s="82"/>
      <c r="T5" s="83"/>
      <c r="U5" s="86"/>
      <c r="V5" s="82"/>
      <c r="W5" s="82"/>
      <c r="X5" s="82"/>
      <c r="Y5" s="83"/>
      <c r="Z5" s="86"/>
      <c r="AA5" s="82"/>
      <c r="AB5" s="82"/>
      <c r="AC5" s="82"/>
      <c r="AD5" s="83"/>
      <c r="AE5" s="82"/>
      <c r="AF5" s="82"/>
      <c r="AG5" s="82"/>
      <c r="AH5" s="83"/>
      <c r="AI5" s="86"/>
      <c r="AJ5" s="82"/>
      <c r="AK5" s="82"/>
      <c r="AL5" s="82"/>
      <c r="AM5" s="83"/>
      <c r="AN5" s="86"/>
      <c r="AO5" s="82"/>
      <c r="AP5" s="82"/>
      <c r="AQ5" s="82"/>
      <c r="AR5" s="82"/>
      <c r="AS5" s="91" t="s">
        <v>3</v>
      </c>
      <c r="AT5" s="92"/>
      <c r="AU5" s="96" t="s">
        <v>6</v>
      </c>
      <c r="AV5" s="97"/>
      <c r="AW5" s="90"/>
    </row>
    <row r="6" spans="1:49" ht="12" customHeight="1">
      <c r="A6" s="4"/>
      <c r="B6" s="109" t="s">
        <v>17</v>
      </c>
      <c r="C6" s="110"/>
      <c r="D6" s="110"/>
      <c r="E6" s="111"/>
      <c r="F6" s="3"/>
      <c r="G6" s="21"/>
      <c r="H6" s="21"/>
      <c r="I6" s="21"/>
      <c r="J6" s="8"/>
      <c r="K6" s="3" t="s">
        <v>1</v>
      </c>
      <c r="L6" s="13"/>
      <c r="M6" s="13"/>
      <c r="N6" s="13"/>
      <c r="O6" s="8"/>
      <c r="P6" s="3" t="s">
        <v>1</v>
      </c>
      <c r="Q6" s="17"/>
      <c r="R6" s="13"/>
      <c r="S6" s="13"/>
      <c r="T6" s="8"/>
      <c r="U6" s="3" t="s">
        <v>1</v>
      </c>
      <c r="V6" s="13"/>
      <c r="W6" s="13"/>
      <c r="X6" s="13"/>
      <c r="Y6" s="8"/>
      <c r="Z6" s="3" t="s">
        <v>16</v>
      </c>
      <c r="AA6" s="13"/>
      <c r="AB6" s="13"/>
      <c r="AC6" s="13"/>
      <c r="AD6" s="8"/>
      <c r="AE6" s="13"/>
      <c r="AF6" s="13" t="s">
        <v>2</v>
      </c>
      <c r="AG6" s="13"/>
      <c r="AH6" s="8"/>
      <c r="AI6" s="3" t="s">
        <v>1</v>
      </c>
      <c r="AJ6" s="13"/>
      <c r="AK6" s="13" t="s">
        <v>2</v>
      </c>
      <c r="AL6" s="13"/>
      <c r="AM6" s="8"/>
      <c r="AN6" s="3" t="s">
        <v>1</v>
      </c>
      <c r="AO6" s="13"/>
      <c r="AP6" s="13" t="s">
        <v>2</v>
      </c>
      <c r="AQ6" s="13"/>
      <c r="AR6" s="8"/>
      <c r="AS6" s="63">
        <v>3</v>
      </c>
      <c r="AT6" s="63">
        <v>1</v>
      </c>
      <c r="AU6" s="76">
        <f>SUM(G7:G9)+SUM(Q7:Q9)+SUM(V7:V9)+SUM(AA7:AA9)+SUM(L7:L9)</f>
        <v>212</v>
      </c>
      <c r="AV6" s="76">
        <f>SUM(N7:N9)+SUM(S7:S9)+SUM(X7:X9)+SUM(AC7:AC9)+SUM(AG7:AG9)</f>
        <v>177</v>
      </c>
      <c r="AW6" s="60">
        <v>2</v>
      </c>
    </row>
    <row r="7" spans="1:49" ht="11.25" customHeight="1">
      <c r="A7" s="12"/>
      <c r="B7" s="112"/>
      <c r="C7" s="113"/>
      <c r="D7" s="113"/>
      <c r="E7" s="114"/>
      <c r="F7" s="2"/>
      <c r="G7" s="23"/>
      <c r="H7" s="23"/>
      <c r="I7" s="23"/>
      <c r="J7" s="9"/>
      <c r="K7" s="2"/>
      <c r="L7" s="14">
        <v>25</v>
      </c>
      <c r="M7" s="14" t="s">
        <v>2</v>
      </c>
      <c r="N7" s="14">
        <v>15</v>
      </c>
      <c r="O7" s="9"/>
      <c r="P7" s="2"/>
      <c r="Q7" s="14">
        <v>25</v>
      </c>
      <c r="R7" s="14" t="s">
        <v>2</v>
      </c>
      <c r="S7" s="14">
        <v>14</v>
      </c>
      <c r="T7" s="9"/>
      <c r="U7" s="2"/>
      <c r="V7" s="14">
        <v>25</v>
      </c>
      <c r="W7" s="14" t="s">
        <v>2</v>
      </c>
      <c r="X7" s="14">
        <v>21</v>
      </c>
      <c r="Y7" s="9"/>
      <c r="Z7" s="2"/>
      <c r="AA7" s="14">
        <v>20</v>
      </c>
      <c r="AB7" s="14" t="s">
        <v>2</v>
      </c>
      <c r="AC7" s="14">
        <v>25</v>
      </c>
      <c r="AD7" s="9"/>
      <c r="AE7" s="14"/>
      <c r="AF7" s="14" t="s">
        <v>2</v>
      </c>
      <c r="AG7" s="14"/>
      <c r="AH7" s="9"/>
      <c r="AI7" s="2"/>
      <c r="AJ7" s="14"/>
      <c r="AK7" s="14" t="s">
        <v>2</v>
      </c>
      <c r="AL7" s="14"/>
      <c r="AM7" s="9"/>
      <c r="AN7" s="2"/>
      <c r="AO7" s="14"/>
      <c r="AP7" s="14" t="s">
        <v>2</v>
      </c>
      <c r="AQ7" s="14"/>
      <c r="AR7" s="9"/>
      <c r="AS7" s="64"/>
      <c r="AT7" s="64"/>
      <c r="AU7" s="77"/>
      <c r="AV7" s="77"/>
      <c r="AW7" s="61"/>
    </row>
    <row r="8" spans="1:49" ht="11.25" customHeight="1">
      <c r="A8" s="12">
        <v>1</v>
      </c>
      <c r="B8" s="112"/>
      <c r="C8" s="113"/>
      <c r="D8" s="113"/>
      <c r="E8" s="114"/>
      <c r="F8" s="2"/>
      <c r="G8" s="23"/>
      <c r="H8" s="23"/>
      <c r="I8" s="23"/>
      <c r="J8" s="9"/>
      <c r="K8" s="2">
        <v>2</v>
      </c>
      <c r="L8" s="14">
        <v>22</v>
      </c>
      <c r="M8" s="14" t="s">
        <v>2</v>
      </c>
      <c r="N8" s="14">
        <v>25</v>
      </c>
      <c r="O8" s="9">
        <v>1</v>
      </c>
      <c r="P8" s="2">
        <v>2</v>
      </c>
      <c r="Q8" s="14"/>
      <c r="R8" s="14"/>
      <c r="S8" s="14"/>
      <c r="T8" s="9">
        <v>0</v>
      </c>
      <c r="U8" s="2">
        <v>2</v>
      </c>
      <c r="V8" s="14"/>
      <c r="W8" s="14"/>
      <c r="X8" s="14"/>
      <c r="Y8" s="9">
        <v>0</v>
      </c>
      <c r="Z8" s="2">
        <v>0</v>
      </c>
      <c r="AA8" s="14"/>
      <c r="AB8" s="14"/>
      <c r="AC8" s="14"/>
      <c r="AD8" s="9">
        <v>2</v>
      </c>
      <c r="AE8" s="14"/>
      <c r="AF8" s="14" t="s">
        <v>2</v>
      </c>
      <c r="AG8" s="14"/>
      <c r="AH8" s="9"/>
      <c r="AI8" s="2"/>
      <c r="AJ8" s="14"/>
      <c r="AK8" s="14" t="s">
        <v>2</v>
      </c>
      <c r="AL8" s="14"/>
      <c r="AM8" s="9"/>
      <c r="AN8" s="2"/>
      <c r="AO8" s="14"/>
      <c r="AP8" s="14" t="s">
        <v>2</v>
      </c>
      <c r="AQ8" s="14"/>
      <c r="AR8" s="9"/>
      <c r="AS8" s="71">
        <v>6</v>
      </c>
      <c r="AT8" s="71">
        <f>SUM(O8)+SUM(T8)+SUM(Y8)+SUM(AD8)</f>
        <v>3</v>
      </c>
      <c r="AU8" s="77"/>
      <c r="AV8" s="77"/>
      <c r="AW8" s="61"/>
    </row>
    <row r="9" spans="1:49" ht="11.25" customHeight="1">
      <c r="A9" s="12"/>
      <c r="B9" s="112"/>
      <c r="C9" s="113"/>
      <c r="D9" s="113"/>
      <c r="E9" s="114"/>
      <c r="F9" s="2"/>
      <c r="G9" s="23"/>
      <c r="H9" s="23"/>
      <c r="I9" s="23"/>
      <c r="J9" s="9"/>
      <c r="K9" s="2"/>
      <c r="L9" s="14">
        <v>25</v>
      </c>
      <c r="M9" s="14" t="s">
        <v>2</v>
      </c>
      <c r="N9" s="14">
        <v>16</v>
      </c>
      <c r="O9" s="9"/>
      <c r="P9" s="2"/>
      <c r="Q9" s="14">
        <v>25</v>
      </c>
      <c r="R9" s="14" t="s">
        <v>2</v>
      </c>
      <c r="S9" s="14">
        <v>14</v>
      </c>
      <c r="T9" s="9"/>
      <c r="U9" s="2"/>
      <c r="V9" s="14">
        <v>25</v>
      </c>
      <c r="W9" s="14" t="s">
        <v>2</v>
      </c>
      <c r="X9" s="14">
        <v>22</v>
      </c>
      <c r="Y9" s="9"/>
      <c r="Z9" s="2"/>
      <c r="AA9" s="14">
        <v>20</v>
      </c>
      <c r="AB9" s="14" t="s">
        <v>2</v>
      </c>
      <c r="AC9" s="14">
        <v>25</v>
      </c>
      <c r="AD9" s="9"/>
      <c r="AE9" s="14"/>
      <c r="AF9" s="14" t="s">
        <v>2</v>
      </c>
      <c r="AG9" s="14"/>
      <c r="AH9" s="9"/>
      <c r="AI9" s="2"/>
      <c r="AJ9" s="14"/>
      <c r="AK9" s="14" t="s">
        <v>2</v>
      </c>
      <c r="AL9" s="14"/>
      <c r="AM9" s="9"/>
      <c r="AN9" s="2"/>
      <c r="AO9" s="14"/>
      <c r="AP9" s="14" t="s">
        <v>2</v>
      </c>
      <c r="AQ9" s="14"/>
      <c r="AR9" s="9"/>
      <c r="AS9" s="72"/>
      <c r="AT9" s="72"/>
      <c r="AU9" s="77"/>
      <c r="AV9" s="77"/>
      <c r="AW9" s="61"/>
    </row>
    <row r="10" spans="1:49" ht="11.25" customHeight="1">
      <c r="A10" s="1"/>
      <c r="B10" s="115"/>
      <c r="C10" s="116"/>
      <c r="D10" s="116"/>
      <c r="E10" s="117"/>
      <c r="F10" s="6"/>
      <c r="G10" s="22"/>
      <c r="H10" s="22"/>
      <c r="I10" s="22"/>
      <c r="J10" s="10"/>
      <c r="K10" s="6"/>
      <c r="L10" s="16"/>
      <c r="M10" s="15"/>
      <c r="N10" s="15"/>
      <c r="O10" s="10"/>
      <c r="P10" s="6"/>
      <c r="Q10" s="16"/>
      <c r="R10" s="15"/>
      <c r="S10" s="15"/>
      <c r="T10" s="10"/>
      <c r="U10" s="6"/>
      <c r="V10" s="15"/>
      <c r="W10" s="15"/>
      <c r="X10" s="15"/>
      <c r="Y10" s="10"/>
      <c r="Z10" s="6"/>
      <c r="AA10" s="15"/>
      <c r="AB10" s="15"/>
      <c r="AC10" s="15"/>
      <c r="AD10" s="10"/>
      <c r="AE10" s="15"/>
      <c r="AF10" s="19" t="s">
        <v>2</v>
      </c>
      <c r="AG10" s="15"/>
      <c r="AH10" s="10"/>
      <c r="AI10" s="6"/>
      <c r="AJ10" s="15"/>
      <c r="AK10" s="14" t="s">
        <v>2</v>
      </c>
      <c r="AL10" s="15"/>
      <c r="AM10" s="10"/>
      <c r="AN10" s="6"/>
      <c r="AO10" s="15"/>
      <c r="AP10" s="15" t="s">
        <v>2</v>
      </c>
      <c r="AQ10" s="15"/>
      <c r="AR10" s="10"/>
      <c r="AS10" s="67">
        <f>AS8/AT8</f>
        <v>2</v>
      </c>
      <c r="AT10" s="68"/>
      <c r="AU10" s="67">
        <f>AU6/AV6</f>
        <v>1.1977401129943503</v>
      </c>
      <c r="AV10" s="68"/>
      <c r="AW10" s="62"/>
    </row>
    <row r="11" spans="1:49" ht="12" customHeight="1">
      <c r="A11" s="4"/>
      <c r="B11" s="118" t="str">
        <f>$L$2</f>
        <v>南九州</v>
      </c>
      <c r="C11" s="118"/>
      <c r="D11" s="118"/>
      <c r="E11" s="118"/>
      <c r="F11" s="46" t="s">
        <v>16</v>
      </c>
      <c r="G11" s="38"/>
      <c r="H11" s="29"/>
      <c r="I11" s="47"/>
      <c r="J11" s="58"/>
      <c r="K11" s="46"/>
      <c r="L11" s="38"/>
      <c r="M11" s="23"/>
      <c r="N11" s="23"/>
      <c r="O11" s="9"/>
      <c r="P11" s="2" t="s">
        <v>16</v>
      </c>
      <c r="Q11" s="14"/>
      <c r="R11" s="14"/>
      <c r="S11" s="14"/>
      <c r="T11" s="9"/>
      <c r="U11" s="2" t="s">
        <v>16</v>
      </c>
      <c r="V11" s="14"/>
      <c r="W11" s="14"/>
      <c r="X11" s="14"/>
      <c r="Y11" s="9"/>
      <c r="Z11" s="2" t="s">
        <v>16</v>
      </c>
      <c r="AA11" s="14"/>
      <c r="AB11" s="14"/>
      <c r="AC11" s="14"/>
      <c r="AD11" s="9"/>
      <c r="AE11" s="14"/>
      <c r="AF11" s="14" t="s">
        <v>2</v>
      </c>
      <c r="AG11" s="14"/>
      <c r="AH11" s="9"/>
      <c r="AI11" s="3" t="s">
        <v>1</v>
      </c>
      <c r="AJ11" s="13"/>
      <c r="AK11" s="13" t="s">
        <v>2</v>
      </c>
      <c r="AL11" s="13"/>
      <c r="AM11" s="8"/>
      <c r="AN11" s="3" t="s">
        <v>1</v>
      </c>
      <c r="AO11" s="13"/>
      <c r="AP11" s="13" t="s">
        <v>2</v>
      </c>
      <c r="AQ11" s="13"/>
      <c r="AR11" s="21"/>
      <c r="AS11" s="63">
        <v>0</v>
      </c>
      <c r="AT11" s="63">
        <v>4</v>
      </c>
      <c r="AU11" s="76">
        <f>SUM(G12:G14)+SUM(Q12:Q14)+SUM(V12:V14)+SUM(AA12:AA14)</f>
        <v>177</v>
      </c>
      <c r="AV11" s="76">
        <f>SUM(I12:I14)+SUM(S12:S14)+SUM(X12:X14)+SUM(AC12:AC14)+SUM(AG12:AG14)</f>
        <v>223</v>
      </c>
      <c r="AW11" s="60">
        <v>5</v>
      </c>
    </row>
    <row r="12" spans="1:49" ht="11.25" customHeight="1">
      <c r="A12" s="12"/>
      <c r="B12" s="118"/>
      <c r="C12" s="118"/>
      <c r="D12" s="118"/>
      <c r="E12" s="118"/>
      <c r="F12" s="41"/>
      <c r="G12" s="31">
        <v>15</v>
      </c>
      <c r="H12" s="29" t="s">
        <v>2</v>
      </c>
      <c r="I12" s="31">
        <v>25</v>
      </c>
      <c r="J12" s="53"/>
      <c r="K12" s="41"/>
      <c r="L12" s="32"/>
      <c r="M12" s="32"/>
      <c r="N12" s="32"/>
      <c r="O12" s="53"/>
      <c r="P12" s="41"/>
      <c r="Q12" s="33">
        <v>23</v>
      </c>
      <c r="R12" s="33" t="s">
        <v>2</v>
      </c>
      <c r="S12" s="33">
        <v>25</v>
      </c>
      <c r="T12" s="53"/>
      <c r="U12" s="41"/>
      <c r="V12" s="33">
        <v>19</v>
      </c>
      <c r="W12" s="33" t="s">
        <v>2</v>
      </c>
      <c r="X12" s="33">
        <v>25</v>
      </c>
      <c r="Y12" s="53"/>
      <c r="Z12" s="41"/>
      <c r="AA12" s="33">
        <v>14</v>
      </c>
      <c r="AB12" s="33" t="s">
        <v>2</v>
      </c>
      <c r="AC12" s="33">
        <v>25</v>
      </c>
      <c r="AD12" s="53"/>
      <c r="AE12" s="33"/>
      <c r="AF12" s="33" t="s">
        <v>2</v>
      </c>
      <c r="AG12" s="33"/>
      <c r="AH12" s="32"/>
      <c r="AI12" s="23"/>
      <c r="AJ12" s="14"/>
      <c r="AK12" s="14" t="s">
        <v>2</v>
      </c>
      <c r="AL12" s="14"/>
      <c r="AM12" s="9"/>
      <c r="AN12" s="2"/>
      <c r="AO12" s="14"/>
      <c r="AP12" s="14" t="s">
        <v>2</v>
      </c>
      <c r="AQ12" s="14"/>
      <c r="AR12" s="23"/>
      <c r="AS12" s="64"/>
      <c r="AT12" s="64"/>
      <c r="AU12" s="77"/>
      <c r="AV12" s="77"/>
      <c r="AW12" s="61"/>
    </row>
    <row r="13" spans="1:49" ht="11.25" customHeight="1">
      <c r="A13" s="12">
        <v>2</v>
      </c>
      <c r="B13" s="118"/>
      <c r="C13" s="118"/>
      <c r="D13" s="118"/>
      <c r="E13" s="118"/>
      <c r="F13" s="42">
        <v>1</v>
      </c>
      <c r="G13" s="31">
        <v>25</v>
      </c>
      <c r="H13" s="29" t="s">
        <v>2</v>
      </c>
      <c r="I13" s="31">
        <v>22</v>
      </c>
      <c r="J13" s="56">
        <v>2</v>
      </c>
      <c r="K13" s="41"/>
      <c r="L13" s="32"/>
      <c r="M13" s="32"/>
      <c r="N13" s="32"/>
      <c r="O13" s="53"/>
      <c r="P13" s="41">
        <v>0</v>
      </c>
      <c r="Q13" s="33"/>
      <c r="R13" s="33"/>
      <c r="S13" s="33"/>
      <c r="T13" s="53">
        <v>2</v>
      </c>
      <c r="U13" s="41">
        <v>0</v>
      </c>
      <c r="V13" s="33"/>
      <c r="W13" s="33"/>
      <c r="X13" s="33"/>
      <c r="Y13" s="53">
        <v>2</v>
      </c>
      <c r="Z13" s="41">
        <v>0</v>
      </c>
      <c r="AA13" s="33"/>
      <c r="AB13" s="33" t="s">
        <v>2</v>
      </c>
      <c r="AC13" s="33"/>
      <c r="AD13" s="53">
        <v>2</v>
      </c>
      <c r="AE13" s="33"/>
      <c r="AF13" s="33" t="s">
        <v>2</v>
      </c>
      <c r="AG13" s="33"/>
      <c r="AH13" s="32"/>
      <c r="AI13" s="23"/>
      <c r="AJ13" s="14"/>
      <c r="AK13" s="14" t="s">
        <v>2</v>
      </c>
      <c r="AL13" s="14"/>
      <c r="AM13" s="9"/>
      <c r="AN13" s="2"/>
      <c r="AO13" s="14"/>
      <c r="AP13" s="14" t="s">
        <v>2</v>
      </c>
      <c r="AQ13" s="14"/>
      <c r="AR13" s="23"/>
      <c r="AS13" s="71">
        <v>1</v>
      </c>
      <c r="AT13" s="71">
        <v>8</v>
      </c>
      <c r="AU13" s="77"/>
      <c r="AV13" s="77"/>
      <c r="AW13" s="61"/>
    </row>
    <row r="14" spans="1:49" ht="11.25" customHeight="1">
      <c r="A14" s="12"/>
      <c r="B14" s="118"/>
      <c r="C14" s="118"/>
      <c r="D14" s="118"/>
      <c r="E14" s="118"/>
      <c r="F14" s="41"/>
      <c r="G14" s="31">
        <v>16</v>
      </c>
      <c r="H14" s="29" t="s">
        <v>2</v>
      </c>
      <c r="I14" s="31">
        <v>25</v>
      </c>
      <c r="J14" s="53"/>
      <c r="K14" s="41"/>
      <c r="L14" s="32"/>
      <c r="M14" s="32"/>
      <c r="N14" s="32"/>
      <c r="O14" s="53"/>
      <c r="P14" s="41"/>
      <c r="Q14" s="33">
        <v>23</v>
      </c>
      <c r="R14" s="33" t="s">
        <v>2</v>
      </c>
      <c r="S14" s="33">
        <v>25</v>
      </c>
      <c r="T14" s="53"/>
      <c r="U14" s="41"/>
      <c r="V14" s="33">
        <v>18</v>
      </c>
      <c r="W14" s="33" t="s">
        <v>2</v>
      </c>
      <c r="X14" s="33">
        <v>25</v>
      </c>
      <c r="Y14" s="53"/>
      <c r="Z14" s="41"/>
      <c r="AA14" s="33">
        <v>24</v>
      </c>
      <c r="AB14" s="33" t="s">
        <v>2</v>
      </c>
      <c r="AC14" s="33">
        <v>26</v>
      </c>
      <c r="AD14" s="53"/>
      <c r="AE14" s="33"/>
      <c r="AF14" s="33" t="s">
        <v>2</v>
      </c>
      <c r="AG14" s="33"/>
      <c r="AH14" s="32"/>
      <c r="AI14" s="23"/>
      <c r="AJ14" s="14"/>
      <c r="AK14" s="14" t="s">
        <v>2</v>
      </c>
      <c r="AL14" s="14"/>
      <c r="AM14" s="9"/>
      <c r="AN14" s="2"/>
      <c r="AO14" s="14"/>
      <c r="AP14" s="14" t="s">
        <v>2</v>
      </c>
      <c r="AQ14" s="14"/>
      <c r="AR14" s="23"/>
      <c r="AS14" s="72"/>
      <c r="AT14" s="72"/>
      <c r="AU14" s="77"/>
      <c r="AV14" s="77"/>
      <c r="AW14" s="61"/>
    </row>
    <row r="15" spans="1:49" ht="11.25" customHeight="1">
      <c r="A15" s="1"/>
      <c r="B15" s="118"/>
      <c r="C15" s="118"/>
      <c r="D15" s="118"/>
      <c r="E15" s="118"/>
      <c r="F15" s="43"/>
      <c r="G15" s="45"/>
      <c r="H15" s="45"/>
      <c r="I15" s="45"/>
      <c r="J15" s="54"/>
      <c r="K15" s="51"/>
      <c r="L15" s="45"/>
      <c r="M15" s="45"/>
      <c r="N15" s="45"/>
      <c r="O15" s="54"/>
      <c r="P15" s="51"/>
      <c r="Q15" s="45"/>
      <c r="R15" s="45"/>
      <c r="S15" s="45"/>
      <c r="T15" s="54"/>
      <c r="U15" s="51"/>
      <c r="V15" s="45"/>
      <c r="W15" s="45"/>
      <c r="X15" s="45"/>
      <c r="Y15" s="54"/>
      <c r="Z15" s="51"/>
      <c r="AA15" s="45"/>
      <c r="AB15" s="45"/>
      <c r="AC15" s="45"/>
      <c r="AD15" s="54"/>
      <c r="AE15" s="45"/>
      <c r="AF15" s="45"/>
      <c r="AG15" s="45"/>
      <c r="AH15" s="45"/>
      <c r="AI15" s="22"/>
      <c r="AJ15" s="15"/>
      <c r="AK15" s="15" t="s">
        <v>2</v>
      </c>
      <c r="AL15" s="15"/>
      <c r="AM15" s="10"/>
      <c r="AN15" s="6"/>
      <c r="AO15" s="15"/>
      <c r="AP15" s="15" t="s">
        <v>2</v>
      </c>
      <c r="AQ15" s="15"/>
      <c r="AR15" s="10"/>
      <c r="AS15" s="67">
        <f>AS13/AT13</f>
        <v>0.125</v>
      </c>
      <c r="AT15" s="68"/>
      <c r="AU15" s="67">
        <f>AU11/AV11</f>
        <v>0.7937219730941704</v>
      </c>
      <c r="AV15" s="68"/>
      <c r="AW15" s="62"/>
    </row>
    <row r="16" spans="1:49" ht="12" customHeight="1">
      <c r="A16" s="4"/>
      <c r="B16" s="118" t="str">
        <f>$Q$2</f>
        <v>長崎経済</v>
      </c>
      <c r="C16" s="118"/>
      <c r="D16" s="118"/>
      <c r="E16" s="118"/>
      <c r="F16" s="46" t="s">
        <v>16</v>
      </c>
      <c r="G16" s="47"/>
      <c r="H16" s="29"/>
      <c r="I16" s="47"/>
      <c r="J16" s="55"/>
      <c r="K16" s="46" t="s">
        <v>24</v>
      </c>
      <c r="L16" s="47"/>
      <c r="M16" s="47"/>
      <c r="N16" s="47"/>
      <c r="O16" s="55"/>
      <c r="P16" s="46"/>
      <c r="Q16" s="38"/>
      <c r="R16" s="38"/>
      <c r="S16" s="38"/>
      <c r="T16" s="55"/>
      <c r="U16" s="46" t="s">
        <v>16</v>
      </c>
      <c r="V16" s="50"/>
      <c r="W16" s="50"/>
      <c r="X16" s="50"/>
      <c r="Y16" s="55"/>
      <c r="Z16" s="46" t="s">
        <v>16</v>
      </c>
      <c r="AA16" s="50"/>
      <c r="AB16" s="50"/>
      <c r="AC16" s="50"/>
      <c r="AD16" s="55"/>
      <c r="AE16" s="50"/>
      <c r="AF16" s="50" t="s">
        <v>11</v>
      </c>
      <c r="AG16" s="50"/>
      <c r="AH16" s="38"/>
      <c r="AI16" s="23" t="s">
        <v>1</v>
      </c>
      <c r="AJ16" s="14"/>
      <c r="AK16" s="14" t="s">
        <v>2</v>
      </c>
      <c r="AL16" s="14"/>
      <c r="AM16" s="9"/>
      <c r="AN16" s="2" t="s">
        <v>12</v>
      </c>
      <c r="AO16" s="14"/>
      <c r="AP16" s="14" t="s">
        <v>2</v>
      </c>
      <c r="AQ16" s="14"/>
      <c r="AR16" s="23"/>
      <c r="AS16" s="63">
        <v>1</v>
      </c>
      <c r="AT16" s="63">
        <v>3</v>
      </c>
      <c r="AU16" s="76">
        <f>SUM(G17:G19)+SUM(L17:L19)+SUM(V17:V19)+SUM(AA17:AA19)</f>
        <v>139</v>
      </c>
      <c r="AV16" s="76">
        <f>SUM(I17:I19)+SUM(N17:N19)+SUM(X17:X19)+SUM(AC17:AC19)+SUM(AG17:AG19)</f>
        <v>196</v>
      </c>
      <c r="AW16" s="60">
        <v>4</v>
      </c>
    </row>
    <row r="17" spans="1:49" ht="11.25" customHeight="1">
      <c r="A17" s="12"/>
      <c r="B17" s="118"/>
      <c r="C17" s="118"/>
      <c r="D17" s="118"/>
      <c r="E17" s="118"/>
      <c r="F17" s="41"/>
      <c r="G17" s="31">
        <v>14</v>
      </c>
      <c r="H17" s="29" t="s">
        <v>2</v>
      </c>
      <c r="I17" s="31">
        <v>25</v>
      </c>
      <c r="J17" s="53"/>
      <c r="K17" s="41"/>
      <c r="L17" s="31">
        <v>25</v>
      </c>
      <c r="M17" s="31" t="s">
        <v>2</v>
      </c>
      <c r="N17" s="31">
        <v>23</v>
      </c>
      <c r="O17" s="53"/>
      <c r="P17" s="41"/>
      <c r="Q17" s="32"/>
      <c r="R17" s="32"/>
      <c r="S17" s="32"/>
      <c r="T17" s="53"/>
      <c r="U17" s="41"/>
      <c r="V17" s="33">
        <v>16</v>
      </c>
      <c r="W17" s="33" t="s">
        <v>2</v>
      </c>
      <c r="X17" s="33">
        <v>25</v>
      </c>
      <c r="Y17" s="53"/>
      <c r="Z17" s="41"/>
      <c r="AA17" s="33">
        <v>20</v>
      </c>
      <c r="AB17" s="33" t="s">
        <v>2</v>
      </c>
      <c r="AC17" s="33">
        <v>25</v>
      </c>
      <c r="AD17" s="53"/>
      <c r="AE17" s="33"/>
      <c r="AF17" s="33" t="s">
        <v>2</v>
      </c>
      <c r="AG17" s="33"/>
      <c r="AH17" s="32"/>
      <c r="AI17" s="23"/>
      <c r="AJ17" s="14"/>
      <c r="AK17" s="14" t="s">
        <v>2</v>
      </c>
      <c r="AL17" s="14"/>
      <c r="AM17" s="9"/>
      <c r="AN17" s="2"/>
      <c r="AO17" s="14"/>
      <c r="AP17" s="14" t="s">
        <v>2</v>
      </c>
      <c r="AQ17" s="14"/>
      <c r="AR17" s="23"/>
      <c r="AS17" s="64"/>
      <c r="AT17" s="64"/>
      <c r="AU17" s="77"/>
      <c r="AV17" s="77"/>
      <c r="AW17" s="61"/>
    </row>
    <row r="18" spans="1:49" ht="11.25" customHeight="1">
      <c r="A18" s="12">
        <v>3</v>
      </c>
      <c r="B18" s="118"/>
      <c r="C18" s="118"/>
      <c r="D18" s="118"/>
      <c r="E18" s="118"/>
      <c r="F18" s="42">
        <v>0</v>
      </c>
      <c r="G18" s="31"/>
      <c r="H18" s="29"/>
      <c r="I18" s="31"/>
      <c r="J18" s="56">
        <v>2</v>
      </c>
      <c r="K18" s="42">
        <v>2</v>
      </c>
      <c r="L18" s="31"/>
      <c r="M18" s="31"/>
      <c r="N18" s="31"/>
      <c r="O18" s="56">
        <v>0</v>
      </c>
      <c r="P18" s="41"/>
      <c r="Q18" s="32"/>
      <c r="R18" s="32"/>
      <c r="S18" s="32"/>
      <c r="T18" s="53"/>
      <c r="U18" s="41">
        <v>0</v>
      </c>
      <c r="V18" s="33"/>
      <c r="W18" s="33" t="s">
        <v>2</v>
      </c>
      <c r="X18" s="33"/>
      <c r="Y18" s="53">
        <v>2</v>
      </c>
      <c r="Z18" s="41">
        <v>0</v>
      </c>
      <c r="AA18" s="33"/>
      <c r="AB18" s="33" t="s">
        <v>2</v>
      </c>
      <c r="AC18" s="33"/>
      <c r="AD18" s="53">
        <v>2</v>
      </c>
      <c r="AE18" s="33"/>
      <c r="AF18" s="33" t="s">
        <v>2</v>
      </c>
      <c r="AG18" s="33"/>
      <c r="AH18" s="32"/>
      <c r="AI18" s="23"/>
      <c r="AJ18" s="14"/>
      <c r="AK18" s="14" t="s">
        <v>2</v>
      </c>
      <c r="AL18" s="14"/>
      <c r="AM18" s="9"/>
      <c r="AN18" s="2"/>
      <c r="AO18" s="14"/>
      <c r="AP18" s="14" t="s">
        <v>2</v>
      </c>
      <c r="AQ18" s="14"/>
      <c r="AR18" s="23"/>
      <c r="AS18" s="71">
        <v>2</v>
      </c>
      <c r="AT18" s="71">
        <v>6</v>
      </c>
      <c r="AU18" s="77"/>
      <c r="AV18" s="77"/>
      <c r="AW18" s="61"/>
    </row>
    <row r="19" spans="1:49" ht="11.25" customHeight="1">
      <c r="A19" s="12"/>
      <c r="B19" s="118"/>
      <c r="C19" s="118"/>
      <c r="D19" s="118"/>
      <c r="E19" s="118"/>
      <c r="F19" s="41"/>
      <c r="G19" s="31">
        <v>14</v>
      </c>
      <c r="H19" s="29" t="s">
        <v>2</v>
      </c>
      <c r="I19" s="31">
        <v>25</v>
      </c>
      <c r="J19" s="53"/>
      <c r="K19" s="41"/>
      <c r="L19" s="31">
        <v>25</v>
      </c>
      <c r="M19" s="31" t="s">
        <v>2</v>
      </c>
      <c r="N19" s="31">
        <v>23</v>
      </c>
      <c r="O19" s="53"/>
      <c r="P19" s="41"/>
      <c r="Q19" s="32"/>
      <c r="R19" s="32"/>
      <c r="S19" s="32"/>
      <c r="T19" s="53"/>
      <c r="U19" s="41"/>
      <c r="V19" s="33">
        <v>17</v>
      </c>
      <c r="W19" s="33" t="s">
        <v>2</v>
      </c>
      <c r="X19" s="33">
        <v>25</v>
      </c>
      <c r="Y19" s="53"/>
      <c r="Z19" s="41"/>
      <c r="AA19" s="33">
        <v>8</v>
      </c>
      <c r="AB19" s="33" t="s">
        <v>2</v>
      </c>
      <c r="AC19" s="33">
        <v>25</v>
      </c>
      <c r="AD19" s="53"/>
      <c r="AE19" s="33"/>
      <c r="AF19" s="33" t="s">
        <v>2</v>
      </c>
      <c r="AG19" s="33"/>
      <c r="AH19" s="32"/>
      <c r="AI19" s="23"/>
      <c r="AJ19" s="14"/>
      <c r="AK19" s="14" t="s">
        <v>2</v>
      </c>
      <c r="AL19" s="14"/>
      <c r="AM19" s="9"/>
      <c r="AN19" s="2"/>
      <c r="AO19" s="14"/>
      <c r="AP19" s="14" t="s">
        <v>2</v>
      </c>
      <c r="AQ19" s="14"/>
      <c r="AR19" s="23"/>
      <c r="AS19" s="72"/>
      <c r="AT19" s="72"/>
      <c r="AU19" s="77"/>
      <c r="AV19" s="77"/>
      <c r="AW19" s="61"/>
    </row>
    <row r="20" spans="1:49" ht="11.25" customHeight="1">
      <c r="A20" s="1"/>
      <c r="B20" s="118"/>
      <c r="C20" s="118"/>
      <c r="D20" s="118"/>
      <c r="E20" s="118"/>
      <c r="F20" s="43"/>
      <c r="G20" s="44"/>
      <c r="H20" s="28"/>
      <c r="I20" s="44"/>
      <c r="J20" s="54"/>
      <c r="K20" s="51"/>
      <c r="L20" s="44"/>
      <c r="M20" s="44"/>
      <c r="N20" s="44"/>
      <c r="O20" s="54"/>
      <c r="P20" s="51"/>
      <c r="Q20" s="45"/>
      <c r="R20" s="45"/>
      <c r="S20" s="45"/>
      <c r="T20" s="54"/>
      <c r="U20" s="51"/>
      <c r="V20" s="49"/>
      <c r="W20" s="49"/>
      <c r="X20" s="49"/>
      <c r="Y20" s="54"/>
      <c r="Z20" s="51"/>
      <c r="AA20" s="49"/>
      <c r="AB20" s="49"/>
      <c r="AC20" s="49"/>
      <c r="AD20" s="54"/>
      <c r="AE20" s="49"/>
      <c r="AF20" s="49" t="s">
        <v>2</v>
      </c>
      <c r="AG20" s="49"/>
      <c r="AH20" s="45"/>
      <c r="AI20" s="22"/>
      <c r="AJ20" s="15"/>
      <c r="AK20" s="14" t="s">
        <v>2</v>
      </c>
      <c r="AL20" s="15"/>
      <c r="AM20" s="10"/>
      <c r="AN20" s="6"/>
      <c r="AO20" s="15"/>
      <c r="AP20" s="14" t="s">
        <v>2</v>
      </c>
      <c r="AQ20" s="15"/>
      <c r="AR20" s="22"/>
      <c r="AS20" s="67">
        <f>AS18/AT18</f>
        <v>0.3333333333333333</v>
      </c>
      <c r="AT20" s="68"/>
      <c r="AU20" s="67">
        <f>AU16/AV16</f>
        <v>0.7091836734693877</v>
      </c>
      <c r="AV20" s="68"/>
      <c r="AW20" s="62"/>
    </row>
    <row r="21" spans="1:49" ht="12" customHeight="1">
      <c r="A21" s="4"/>
      <c r="B21" s="118" t="str">
        <f>V2</f>
        <v>日本文理</v>
      </c>
      <c r="C21" s="118"/>
      <c r="D21" s="118"/>
      <c r="E21" s="118"/>
      <c r="F21" s="46" t="s">
        <v>16</v>
      </c>
      <c r="G21" s="47"/>
      <c r="H21" s="29"/>
      <c r="I21" s="47"/>
      <c r="J21" s="55"/>
      <c r="K21" s="46" t="s">
        <v>24</v>
      </c>
      <c r="L21" s="47"/>
      <c r="M21" s="47"/>
      <c r="N21" s="47"/>
      <c r="O21" s="55"/>
      <c r="P21" s="46" t="s">
        <v>1</v>
      </c>
      <c r="Q21" s="47"/>
      <c r="R21" s="47"/>
      <c r="S21" s="47"/>
      <c r="T21" s="55"/>
      <c r="U21" s="46"/>
      <c r="V21" s="38"/>
      <c r="W21" s="38"/>
      <c r="X21" s="38"/>
      <c r="Y21" s="55"/>
      <c r="Z21" s="46" t="s">
        <v>16</v>
      </c>
      <c r="AA21" s="50"/>
      <c r="AB21" s="50"/>
      <c r="AC21" s="50"/>
      <c r="AD21" s="55"/>
      <c r="AE21" s="50"/>
      <c r="AF21" s="50" t="s">
        <v>2</v>
      </c>
      <c r="AG21" s="50"/>
      <c r="AH21" s="38"/>
      <c r="AI21" s="21" t="s">
        <v>13</v>
      </c>
      <c r="AJ21" s="13"/>
      <c r="AK21" s="13" t="s">
        <v>2</v>
      </c>
      <c r="AL21" s="13"/>
      <c r="AM21" s="8"/>
      <c r="AN21" s="3" t="s">
        <v>1</v>
      </c>
      <c r="AO21" s="13"/>
      <c r="AP21" s="13" t="s">
        <v>2</v>
      </c>
      <c r="AQ21" s="13"/>
      <c r="AR21" s="21"/>
      <c r="AS21" s="63">
        <v>2</v>
      </c>
      <c r="AT21" s="63">
        <v>2</v>
      </c>
      <c r="AU21" s="76">
        <f>SUM(G22:G24)+SUM(L22:L24)+SUM(Q22:Q24)+SUM(AA22:AA24)</f>
        <v>209</v>
      </c>
      <c r="AV21" s="76">
        <f>SUM(I22:I24)+SUM(N22:N24)+SUM(S22:S24)+SUM(AC22:AC24)+SUM(AG22:AG24)</f>
        <v>181</v>
      </c>
      <c r="AW21" s="60">
        <v>3</v>
      </c>
    </row>
    <row r="22" spans="1:49" ht="11.25" customHeight="1">
      <c r="A22" s="12"/>
      <c r="B22" s="118"/>
      <c r="C22" s="118"/>
      <c r="D22" s="118"/>
      <c r="E22" s="118"/>
      <c r="F22" s="41"/>
      <c r="G22" s="31">
        <v>21</v>
      </c>
      <c r="H22" s="29" t="s">
        <v>2</v>
      </c>
      <c r="I22" s="31">
        <v>25</v>
      </c>
      <c r="J22" s="53"/>
      <c r="K22" s="41"/>
      <c r="L22" s="31">
        <v>25</v>
      </c>
      <c r="M22" s="31" t="s">
        <v>2</v>
      </c>
      <c r="N22" s="31">
        <v>19</v>
      </c>
      <c r="O22" s="53"/>
      <c r="P22" s="41"/>
      <c r="Q22" s="31">
        <v>25</v>
      </c>
      <c r="R22" s="31" t="s">
        <v>2</v>
      </c>
      <c r="S22" s="31">
        <v>16</v>
      </c>
      <c r="T22" s="53"/>
      <c r="U22" s="41"/>
      <c r="V22" s="32"/>
      <c r="W22" s="32"/>
      <c r="X22" s="32"/>
      <c r="Y22" s="53"/>
      <c r="Z22" s="41"/>
      <c r="AA22" s="33">
        <v>25</v>
      </c>
      <c r="AB22" s="33" t="s">
        <v>2</v>
      </c>
      <c r="AC22" s="33">
        <v>20</v>
      </c>
      <c r="AD22" s="53"/>
      <c r="AE22" s="33"/>
      <c r="AF22" s="33" t="s">
        <v>2</v>
      </c>
      <c r="AG22" s="33"/>
      <c r="AH22" s="32"/>
      <c r="AI22" s="23"/>
      <c r="AJ22" s="14"/>
      <c r="AK22" s="14" t="s">
        <v>2</v>
      </c>
      <c r="AL22" s="14"/>
      <c r="AM22" s="9"/>
      <c r="AN22" s="2"/>
      <c r="AO22" s="14"/>
      <c r="AP22" s="14" t="s">
        <v>2</v>
      </c>
      <c r="AQ22" s="14"/>
      <c r="AR22" s="23"/>
      <c r="AS22" s="64"/>
      <c r="AT22" s="64"/>
      <c r="AU22" s="77"/>
      <c r="AV22" s="77"/>
      <c r="AW22" s="61"/>
    </row>
    <row r="23" spans="1:49" ht="11.25" customHeight="1">
      <c r="A23" s="12">
        <v>4</v>
      </c>
      <c r="B23" s="118"/>
      <c r="C23" s="118"/>
      <c r="D23" s="118"/>
      <c r="E23" s="118"/>
      <c r="F23" s="42">
        <v>0</v>
      </c>
      <c r="G23" s="31"/>
      <c r="H23" s="29"/>
      <c r="I23" s="31"/>
      <c r="J23" s="56">
        <v>2</v>
      </c>
      <c r="K23" s="42">
        <v>2</v>
      </c>
      <c r="L23" s="31"/>
      <c r="M23" s="31"/>
      <c r="N23" s="31"/>
      <c r="O23" s="56">
        <v>0</v>
      </c>
      <c r="P23" s="42">
        <v>2</v>
      </c>
      <c r="Q23" s="31"/>
      <c r="R23" s="31"/>
      <c r="S23" s="31"/>
      <c r="T23" s="56">
        <v>0</v>
      </c>
      <c r="U23" s="41"/>
      <c r="V23" s="32"/>
      <c r="W23" s="32"/>
      <c r="X23" s="32"/>
      <c r="Y23" s="53"/>
      <c r="Z23" s="41">
        <v>1</v>
      </c>
      <c r="AA23" s="33">
        <v>23</v>
      </c>
      <c r="AB23" s="33" t="s">
        <v>2</v>
      </c>
      <c r="AC23" s="33">
        <v>23</v>
      </c>
      <c r="AD23" s="53">
        <v>2</v>
      </c>
      <c r="AE23" s="33"/>
      <c r="AF23" s="33" t="s">
        <v>2</v>
      </c>
      <c r="AG23" s="33"/>
      <c r="AH23" s="32"/>
      <c r="AI23" s="23"/>
      <c r="AJ23" s="14"/>
      <c r="AK23" s="14" t="s">
        <v>2</v>
      </c>
      <c r="AL23" s="14"/>
      <c r="AM23" s="9"/>
      <c r="AN23" s="2"/>
      <c r="AO23" s="14"/>
      <c r="AP23" s="14" t="s">
        <v>2</v>
      </c>
      <c r="AQ23" s="14"/>
      <c r="AR23" s="23"/>
      <c r="AS23" s="71">
        <v>5</v>
      </c>
      <c r="AT23" s="71">
        <v>4</v>
      </c>
      <c r="AU23" s="77"/>
      <c r="AV23" s="77"/>
      <c r="AW23" s="61"/>
    </row>
    <row r="24" spans="1:49" ht="11.25" customHeight="1">
      <c r="A24" s="12"/>
      <c r="B24" s="118"/>
      <c r="C24" s="118"/>
      <c r="D24" s="118"/>
      <c r="E24" s="118"/>
      <c r="F24" s="41"/>
      <c r="G24" s="31">
        <v>22</v>
      </c>
      <c r="H24" s="29" t="s">
        <v>2</v>
      </c>
      <c r="I24" s="31">
        <v>25</v>
      </c>
      <c r="J24" s="53"/>
      <c r="K24" s="41"/>
      <c r="L24" s="31">
        <v>25</v>
      </c>
      <c r="M24" s="31" t="s">
        <v>2</v>
      </c>
      <c r="N24" s="31">
        <v>18</v>
      </c>
      <c r="O24" s="53"/>
      <c r="P24" s="41"/>
      <c r="Q24" s="31">
        <v>25</v>
      </c>
      <c r="R24" s="31" t="s">
        <v>2</v>
      </c>
      <c r="S24" s="31">
        <v>17</v>
      </c>
      <c r="T24" s="53"/>
      <c r="U24" s="41"/>
      <c r="V24" s="32"/>
      <c r="W24" s="32"/>
      <c r="X24" s="32"/>
      <c r="Y24" s="53"/>
      <c r="Z24" s="41"/>
      <c r="AA24" s="33">
        <v>18</v>
      </c>
      <c r="AB24" s="33" t="s">
        <v>2</v>
      </c>
      <c r="AC24" s="33">
        <v>18</v>
      </c>
      <c r="AD24" s="53"/>
      <c r="AE24" s="33"/>
      <c r="AF24" s="33" t="s">
        <v>2</v>
      </c>
      <c r="AG24" s="33"/>
      <c r="AH24" s="32"/>
      <c r="AI24" s="23"/>
      <c r="AJ24" s="14"/>
      <c r="AK24" s="14" t="s">
        <v>2</v>
      </c>
      <c r="AL24" s="14"/>
      <c r="AM24" s="9"/>
      <c r="AN24" s="2"/>
      <c r="AO24" s="14"/>
      <c r="AP24" s="14" t="s">
        <v>2</v>
      </c>
      <c r="AQ24" s="14"/>
      <c r="AR24" s="23"/>
      <c r="AS24" s="72"/>
      <c r="AT24" s="72"/>
      <c r="AU24" s="77"/>
      <c r="AV24" s="77"/>
      <c r="AW24" s="61"/>
    </row>
    <row r="25" spans="1:49" ht="11.25" customHeight="1">
      <c r="A25" s="1"/>
      <c r="B25" s="118"/>
      <c r="C25" s="118"/>
      <c r="D25" s="118"/>
      <c r="E25" s="118"/>
      <c r="F25" s="43"/>
      <c r="G25" s="44"/>
      <c r="H25" s="28"/>
      <c r="I25" s="44"/>
      <c r="J25" s="54"/>
      <c r="K25" s="51"/>
      <c r="L25" s="44"/>
      <c r="M25" s="44"/>
      <c r="N25" s="44"/>
      <c r="O25" s="54"/>
      <c r="P25" s="51"/>
      <c r="Q25" s="44"/>
      <c r="R25" s="44"/>
      <c r="S25" s="44"/>
      <c r="T25" s="54"/>
      <c r="U25" s="51"/>
      <c r="V25" s="45"/>
      <c r="W25" s="45"/>
      <c r="X25" s="45"/>
      <c r="Y25" s="54"/>
      <c r="Z25" s="51"/>
      <c r="AA25" s="49"/>
      <c r="AB25" s="49"/>
      <c r="AC25" s="49"/>
      <c r="AD25" s="54"/>
      <c r="AE25" s="49"/>
      <c r="AF25" s="49" t="s">
        <v>2</v>
      </c>
      <c r="AG25" s="49"/>
      <c r="AH25" s="45"/>
      <c r="AI25" s="22"/>
      <c r="AJ25" s="15"/>
      <c r="AK25" s="14" t="s">
        <v>2</v>
      </c>
      <c r="AL25" s="15"/>
      <c r="AM25" s="10"/>
      <c r="AN25" s="6"/>
      <c r="AO25" s="15"/>
      <c r="AP25" s="14" t="s">
        <v>2</v>
      </c>
      <c r="AQ25" s="15"/>
      <c r="AR25" s="22"/>
      <c r="AS25" s="67">
        <f>AS23/AT23</f>
        <v>1.25</v>
      </c>
      <c r="AT25" s="68"/>
      <c r="AU25" s="67">
        <f>AU21/AV21</f>
        <v>1.1546961325966851</v>
      </c>
      <c r="AV25" s="68"/>
      <c r="AW25" s="62"/>
    </row>
    <row r="26" spans="1:49" ht="12" customHeight="1">
      <c r="A26" s="4"/>
      <c r="B26" s="118" t="str">
        <f>$AA$2</f>
        <v>九州看護</v>
      </c>
      <c r="C26" s="118"/>
      <c r="D26" s="118"/>
      <c r="E26" s="118"/>
      <c r="F26" s="46" t="s">
        <v>24</v>
      </c>
      <c r="G26" s="47"/>
      <c r="H26" s="29"/>
      <c r="I26" s="47"/>
      <c r="J26" s="55"/>
      <c r="K26" s="46" t="s">
        <v>24</v>
      </c>
      <c r="L26" s="47"/>
      <c r="M26" s="47"/>
      <c r="N26" s="47"/>
      <c r="O26" s="55"/>
      <c r="P26" s="46" t="s">
        <v>24</v>
      </c>
      <c r="Q26" s="47"/>
      <c r="R26" s="47"/>
      <c r="S26" s="47"/>
      <c r="T26" s="55"/>
      <c r="U26" s="46" t="s">
        <v>1</v>
      </c>
      <c r="V26" s="47"/>
      <c r="W26" s="47"/>
      <c r="X26" s="47"/>
      <c r="Y26" s="55"/>
      <c r="Z26" s="46"/>
      <c r="AA26" s="38"/>
      <c r="AB26" s="38"/>
      <c r="AC26" s="38"/>
      <c r="AD26" s="55"/>
      <c r="AE26" s="50"/>
      <c r="AF26" s="50" t="s">
        <v>2</v>
      </c>
      <c r="AG26" s="50"/>
      <c r="AH26" s="38"/>
      <c r="AI26" s="21" t="s">
        <v>1</v>
      </c>
      <c r="AJ26" s="13"/>
      <c r="AK26" s="13" t="s">
        <v>2</v>
      </c>
      <c r="AL26" s="13"/>
      <c r="AM26" s="8"/>
      <c r="AN26" s="3" t="s">
        <v>1</v>
      </c>
      <c r="AO26" s="13"/>
      <c r="AP26" s="13" t="s">
        <v>2</v>
      </c>
      <c r="AQ26" s="13"/>
      <c r="AR26" s="21"/>
      <c r="AS26" s="63">
        <v>4</v>
      </c>
      <c r="AT26" s="63">
        <v>0</v>
      </c>
      <c r="AU26" s="76">
        <f>SUM(G27:G29)+SUM(L27:L29)+SUM(Q27:Q29)+SUM(V27:V29)</f>
        <v>221</v>
      </c>
      <c r="AV26" s="76">
        <f>SUM(I27:I29)+SUM(N27:N29)+SUM(S27:S29)+SUM(X27:X29)+SUM(AG27:AG29)</f>
        <v>172</v>
      </c>
      <c r="AW26" s="60">
        <v>1</v>
      </c>
    </row>
    <row r="27" spans="1:49" ht="11.25" customHeight="1">
      <c r="A27" s="12"/>
      <c r="B27" s="118"/>
      <c r="C27" s="118"/>
      <c r="D27" s="118"/>
      <c r="E27" s="118"/>
      <c r="F27" s="41"/>
      <c r="G27" s="31">
        <v>25</v>
      </c>
      <c r="H27" s="29" t="s">
        <v>2</v>
      </c>
      <c r="I27" s="31">
        <v>20</v>
      </c>
      <c r="J27" s="53"/>
      <c r="K27" s="41"/>
      <c r="L27" s="31">
        <v>25</v>
      </c>
      <c r="M27" s="31" t="s">
        <v>2</v>
      </c>
      <c r="N27" s="31">
        <v>14</v>
      </c>
      <c r="O27" s="56"/>
      <c r="P27" s="41"/>
      <c r="Q27" s="31">
        <v>25</v>
      </c>
      <c r="R27" s="31" t="s">
        <v>2</v>
      </c>
      <c r="S27" s="31">
        <v>20</v>
      </c>
      <c r="T27" s="53"/>
      <c r="U27" s="41"/>
      <c r="V27" s="31">
        <v>20</v>
      </c>
      <c r="W27" s="31" t="s">
        <v>2</v>
      </c>
      <c r="X27" s="31">
        <v>25</v>
      </c>
      <c r="Y27" s="53"/>
      <c r="Z27" s="41"/>
      <c r="AA27" s="32"/>
      <c r="AB27" s="32"/>
      <c r="AC27" s="32"/>
      <c r="AD27" s="53"/>
      <c r="AE27" s="33"/>
      <c r="AF27" s="33" t="s">
        <v>2</v>
      </c>
      <c r="AG27" s="33"/>
      <c r="AH27" s="32"/>
      <c r="AI27" s="23"/>
      <c r="AJ27" s="14"/>
      <c r="AK27" s="14" t="s">
        <v>2</v>
      </c>
      <c r="AL27" s="14"/>
      <c r="AM27" s="9"/>
      <c r="AN27" s="2"/>
      <c r="AO27" s="14"/>
      <c r="AP27" s="14" t="s">
        <v>2</v>
      </c>
      <c r="AQ27" s="14"/>
      <c r="AR27" s="23"/>
      <c r="AS27" s="64"/>
      <c r="AT27" s="64"/>
      <c r="AU27" s="77"/>
      <c r="AV27" s="77"/>
      <c r="AW27" s="61"/>
    </row>
    <row r="28" spans="1:49" ht="11.25" customHeight="1">
      <c r="A28" s="12">
        <v>5</v>
      </c>
      <c r="B28" s="118"/>
      <c r="C28" s="118"/>
      <c r="D28" s="118"/>
      <c r="E28" s="118"/>
      <c r="F28" s="42">
        <v>2</v>
      </c>
      <c r="G28" s="31"/>
      <c r="H28" s="29"/>
      <c r="I28" s="31"/>
      <c r="J28" s="56">
        <v>0</v>
      </c>
      <c r="K28" s="42">
        <v>2</v>
      </c>
      <c r="L28" s="31"/>
      <c r="M28" s="31"/>
      <c r="N28" s="31"/>
      <c r="O28" s="56">
        <v>0</v>
      </c>
      <c r="P28" s="42">
        <v>2</v>
      </c>
      <c r="Q28" s="31"/>
      <c r="R28" s="31"/>
      <c r="S28" s="31"/>
      <c r="T28" s="56">
        <v>0</v>
      </c>
      <c r="U28" s="42">
        <v>2</v>
      </c>
      <c r="V28" s="31">
        <v>25</v>
      </c>
      <c r="W28" s="31" t="s">
        <v>2</v>
      </c>
      <c r="X28" s="31">
        <v>23</v>
      </c>
      <c r="Y28" s="56">
        <v>1</v>
      </c>
      <c r="Z28" s="41"/>
      <c r="AA28" s="32"/>
      <c r="AB28" s="32"/>
      <c r="AC28" s="32"/>
      <c r="AD28" s="53"/>
      <c r="AE28" s="33"/>
      <c r="AF28" s="33" t="s">
        <v>2</v>
      </c>
      <c r="AG28" s="33"/>
      <c r="AH28" s="32"/>
      <c r="AI28" s="23"/>
      <c r="AJ28" s="14"/>
      <c r="AK28" s="14" t="s">
        <v>2</v>
      </c>
      <c r="AL28" s="14"/>
      <c r="AM28" s="9"/>
      <c r="AN28" s="2"/>
      <c r="AO28" s="14"/>
      <c r="AP28" s="14" t="s">
        <v>2</v>
      </c>
      <c r="AQ28" s="14"/>
      <c r="AR28" s="23"/>
      <c r="AS28" s="71">
        <v>8</v>
      </c>
      <c r="AT28" s="71">
        <v>1</v>
      </c>
      <c r="AU28" s="77"/>
      <c r="AV28" s="77"/>
      <c r="AW28" s="61"/>
    </row>
    <row r="29" spans="1:49" ht="11.25" customHeight="1">
      <c r="A29" s="12"/>
      <c r="B29" s="118"/>
      <c r="C29" s="118"/>
      <c r="D29" s="118"/>
      <c r="E29" s="118"/>
      <c r="F29" s="41"/>
      <c r="G29" s="31">
        <v>25</v>
      </c>
      <c r="H29" s="29" t="s">
        <v>2</v>
      </c>
      <c r="I29" s="31">
        <v>20</v>
      </c>
      <c r="J29" s="53"/>
      <c r="K29" s="41"/>
      <c r="L29" s="31">
        <v>26</v>
      </c>
      <c r="M29" s="31" t="s">
        <v>2</v>
      </c>
      <c r="N29" s="31">
        <v>24</v>
      </c>
      <c r="O29" s="53"/>
      <c r="P29" s="41"/>
      <c r="Q29" s="31">
        <v>25</v>
      </c>
      <c r="R29" s="31" t="s">
        <v>2</v>
      </c>
      <c r="S29" s="31">
        <v>8</v>
      </c>
      <c r="T29" s="53"/>
      <c r="U29" s="41"/>
      <c r="V29" s="31">
        <v>25</v>
      </c>
      <c r="W29" s="31" t="s">
        <v>2</v>
      </c>
      <c r="X29" s="31">
        <v>18</v>
      </c>
      <c r="Y29" s="53"/>
      <c r="Z29" s="41"/>
      <c r="AA29" s="32"/>
      <c r="AB29" s="32"/>
      <c r="AC29" s="32"/>
      <c r="AD29" s="53"/>
      <c r="AE29" s="33"/>
      <c r="AF29" s="33" t="s">
        <v>2</v>
      </c>
      <c r="AG29" s="33"/>
      <c r="AH29" s="32"/>
      <c r="AI29" s="23"/>
      <c r="AJ29" s="14"/>
      <c r="AK29" s="14" t="s">
        <v>2</v>
      </c>
      <c r="AL29" s="14"/>
      <c r="AM29" s="9"/>
      <c r="AN29" s="2"/>
      <c r="AO29" s="14"/>
      <c r="AP29" s="14" t="s">
        <v>2</v>
      </c>
      <c r="AQ29" s="14"/>
      <c r="AR29" s="23"/>
      <c r="AS29" s="72"/>
      <c r="AT29" s="72"/>
      <c r="AU29" s="77"/>
      <c r="AV29" s="77"/>
      <c r="AW29" s="61"/>
    </row>
    <row r="30" spans="1:49" ht="11.25" customHeight="1">
      <c r="A30" s="1"/>
      <c r="B30" s="118"/>
      <c r="C30" s="118"/>
      <c r="D30" s="118"/>
      <c r="E30" s="118"/>
      <c r="F30" s="43"/>
      <c r="G30" s="44"/>
      <c r="H30" s="28"/>
      <c r="I30" s="44"/>
      <c r="J30" s="54"/>
      <c r="K30" s="51"/>
      <c r="L30" s="44"/>
      <c r="M30" s="44"/>
      <c r="N30" s="44"/>
      <c r="O30" s="54"/>
      <c r="P30" s="51"/>
      <c r="Q30" s="44"/>
      <c r="R30" s="44"/>
      <c r="S30" s="44"/>
      <c r="T30" s="54"/>
      <c r="U30" s="51"/>
      <c r="V30" s="44"/>
      <c r="W30" s="44"/>
      <c r="X30" s="44"/>
      <c r="Y30" s="54"/>
      <c r="Z30" s="51"/>
      <c r="AA30" s="48"/>
      <c r="AB30" s="45"/>
      <c r="AC30" s="45"/>
      <c r="AD30" s="54"/>
      <c r="AE30" s="49"/>
      <c r="AF30" s="49" t="s">
        <v>2</v>
      </c>
      <c r="AG30" s="49"/>
      <c r="AH30" s="45"/>
      <c r="AI30" s="22"/>
      <c r="AJ30" s="15"/>
      <c r="AK30" s="15" t="s">
        <v>2</v>
      </c>
      <c r="AL30" s="15"/>
      <c r="AM30" s="10"/>
      <c r="AN30" s="6"/>
      <c r="AO30" s="15"/>
      <c r="AP30" s="15" t="s">
        <v>2</v>
      </c>
      <c r="AQ30" s="15"/>
      <c r="AR30" s="22"/>
      <c r="AS30" s="67">
        <f>AS28/AT28</f>
        <v>8</v>
      </c>
      <c r="AT30" s="68"/>
      <c r="AU30" s="67">
        <f>AU26/AV26</f>
        <v>1.2848837209302326</v>
      </c>
      <c r="AV30" s="68"/>
      <c r="AW30" s="62"/>
    </row>
    <row r="31" spans="1:49" ht="1.5" customHeight="1" hidden="1">
      <c r="A31" s="4"/>
      <c r="B31" s="122" t="str">
        <f>$AJ$2</f>
        <v>佐賀大</v>
      </c>
      <c r="C31" s="123"/>
      <c r="D31" s="123"/>
      <c r="E31" s="123"/>
      <c r="F31" s="38" t="s">
        <v>13</v>
      </c>
      <c r="G31" s="39">
        <f>AL6</f>
        <v>0</v>
      </c>
      <c r="H31" s="25" t="s">
        <v>2</v>
      </c>
      <c r="I31" s="39">
        <f>AJ6</f>
        <v>0</v>
      </c>
      <c r="J31" s="55"/>
      <c r="K31" s="46" t="s">
        <v>13</v>
      </c>
      <c r="L31" s="39">
        <f>AL11</f>
        <v>0</v>
      </c>
      <c r="M31" s="39" t="s">
        <v>2</v>
      </c>
      <c r="N31" s="39">
        <f>AJ11</f>
        <v>0</v>
      </c>
      <c r="O31" s="55"/>
      <c r="P31" s="46" t="s">
        <v>13</v>
      </c>
      <c r="Q31" s="39">
        <f>AL16</f>
        <v>0</v>
      </c>
      <c r="R31" s="39" t="s">
        <v>2</v>
      </c>
      <c r="S31" s="39">
        <f>AJ16</f>
        <v>0</v>
      </c>
      <c r="T31" s="38"/>
      <c r="U31" s="38" t="s">
        <v>12</v>
      </c>
      <c r="V31" s="39">
        <f>AL21</f>
        <v>0</v>
      </c>
      <c r="W31" s="39" t="s">
        <v>2</v>
      </c>
      <c r="X31" s="39">
        <f>AJ21</f>
        <v>0</v>
      </c>
      <c r="Y31" s="38"/>
      <c r="Z31" s="38" t="s">
        <v>1</v>
      </c>
      <c r="AA31" s="39">
        <f>AL26</f>
        <v>0</v>
      </c>
      <c r="AB31" s="39" t="s">
        <v>2</v>
      </c>
      <c r="AC31" s="39">
        <f>AJ26</f>
        <v>0</v>
      </c>
      <c r="AD31" s="55"/>
      <c r="AE31" s="39" t="e">
        <f>#REF!</f>
        <v>#REF!</v>
      </c>
      <c r="AF31" s="39" t="s">
        <v>2</v>
      </c>
      <c r="AG31" s="39" t="e">
        <f>#REF!</f>
        <v>#REF!</v>
      </c>
      <c r="AH31" s="38"/>
      <c r="AI31" s="23"/>
      <c r="AJ31" s="23"/>
      <c r="AK31" s="23"/>
      <c r="AL31" s="23"/>
      <c r="AM31" s="9"/>
      <c r="AN31" s="2" t="s">
        <v>1</v>
      </c>
      <c r="AO31" s="14"/>
      <c r="AP31" s="14" t="s">
        <v>2</v>
      </c>
      <c r="AQ31" s="14"/>
      <c r="AR31" s="23"/>
      <c r="AS31" s="63"/>
      <c r="AT31" s="63"/>
      <c r="AU31" s="74" t="e">
        <f>SUM(L31:L35)+SUM(Q31:Q35)+(V31:V35)+SUM(AA31:AA35)+SUM(AE31:AE35)+SUM(AJ31:AJ35)+SUM(AO31:AO35)+SUM(G31:G35)</f>
        <v>#REF!</v>
      </c>
      <c r="AV31" s="74" t="e">
        <f>SUM(N31:N35)+SUM(S31:S35)+SUM(X31:X35)+SUM(AC31:AC35)+SUM(AG31:AG35)+SUM(AL31:AL35)+SUM(AQ31:AQ35)+SUM(I31:I35)</f>
        <v>#REF!</v>
      </c>
      <c r="AW31" s="60"/>
    </row>
    <row r="32" spans="1:49" ht="11.25" customHeight="1" hidden="1">
      <c r="A32" s="12"/>
      <c r="B32" s="122"/>
      <c r="C32" s="123"/>
      <c r="D32" s="123"/>
      <c r="E32" s="123"/>
      <c r="F32" s="32"/>
      <c r="G32" s="34">
        <f>AL7</f>
        <v>0</v>
      </c>
      <c r="H32" s="25" t="s">
        <v>2</v>
      </c>
      <c r="I32" s="34">
        <f>AJ7</f>
        <v>0</v>
      </c>
      <c r="J32" s="53"/>
      <c r="K32" s="41"/>
      <c r="L32" s="34">
        <f>AL12</f>
        <v>0</v>
      </c>
      <c r="M32" s="34" t="s">
        <v>2</v>
      </c>
      <c r="N32" s="34">
        <f>AJ12</f>
        <v>0</v>
      </c>
      <c r="O32" s="53"/>
      <c r="P32" s="41"/>
      <c r="Q32" s="34">
        <f>AL17</f>
        <v>0</v>
      </c>
      <c r="R32" s="34" t="s">
        <v>2</v>
      </c>
      <c r="S32" s="34">
        <f>AJ17</f>
        <v>0</v>
      </c>
      <c r="T32" s="32"/>
      <c r="U32" s="32"/>
      <c r="V32" s="34">
        <f>AL22</f>
        <v>0</v>
      </c>
      <c r="W32" s="34" t="s">
        <v>2</v>
      </c>
      <c r="X32" s="34">
        <f>AJ22</f>
        <v>0</v>
      </c>
      <c r="Y32" s="32"/>
      <c r="Z32" s="32"/>
      <c r="AA32" s="34">
        <f>AL27</f>
        <v>0</v>
      </c>
      <c r="AB32" s="34" t="s">
        <v>2</v>
      </c>
      <c r="AC32" s="34">
        <f>AJ27</f>
        <v>0</v>
      </c>
      <c r="AD32" s="53"/>
      <c r="AE32" s="34" t="e">
        <f>#REF!</f>
        <v>#REF!</v>
      </c>
      <c r="AF32" s="34" t="s">
        <v>2</v>
      </c>
      <c r="AG32" s="34" t="e">
        <f>#REF!</f>
        <v>#REF!</v>
      </c>
      <c r="AH32" s="32"/>
      <c r="AI32" s="23"/>
      <c r="AJ32" s="23"/>
      <c r="AK32" s="23"/>
      <c r="AL32" s="23"/>
      <c r="AM32" s="9"/>
      <c r="AN32" s="2"/>
      <c r="AO32" s="14"/>
      <c r="AP32" s="14" t="s">
        <v>2</v>
      </c>
      <c r="AQ32" s="14"/>
      <c r="AR32" s="23"/>
      <c r="AS32" s="64"/>
      <c r="AT32" s="64"/>
      <c r="AU32" s="75"/>
      <c r="AV32" s="75"/>
      <c r="AW32" s="61"/>
    </row>
    <row r="33" spans="1:49" ht="11.25" customHeight="1" hidden="1">
      <c r="A33" s="12">
        <v>7</v>
      </c>
      <c r="B33" s="122"/>
      <c r="C33" s="123"/>
      <c r="D33" s="123"/>
      <c r="E33" s="123"/>
      <c r="F33" s="35">
        <f>$AM$8</f>
        <v>0</v>
      </c>
      <c r="G33" s="34">
        <f>AL8</f>
        <v>0</v>
      </c>
      <c r="H33" s="25" t="s">
        <v>2</v>
      </c>
      <c r="I33" s="34">
        <f>AJ8</f>
        <v>0</v>
      </c>
      <c r="J33" s="57">
        <f>$AI$8</f>
        <v>0</v>
      </c>
      <c r="K33" s="52">
        <f>$AM$13</f>
        <v>0</v>
      </c>
      <c r="L33" s="34">
        <f>AL13</f>
        <v>0</v>
      </c>
      <c r="M33" s="34" t="s">
        <v>2</v>
      </c>
      <c r="N33" s="34">
        <f>AJ13</f>
        <v>0</v>
      </c>
      <c r="O33" s="57">
        <f>$AI$13</f>
        <v>0</v>
      </c>
      <c r="P33" s="52">
        <f>$AM$18</f>
        <v>0</v>
      </c>
      <c r="Q33" s="34">
        <f>AL18</f>
        <v>0</v>
      </c>
      <c r="R33" s="34" t="s">
        <v>2</v>
      </c>
      <c r="S33" s="34">
        <f>AJ18</f>
        <v>0</v>
      </c>
      <c r="T33" s="35">
        <f>$AI$18</f>
        <v>0</v>
      </c>
      <c r="U33" s="35">
        <f>$AM$23</f>
        <v>0</v>
      </c>
      <c r="V33" s="34">
        <f>AL23</f>
        <v>0</v>
      </c>
      <c r="W33" s="34" t="s">
        <v>2</v>
      </c>
      <c r="X33" s="34">
        <f>AJ23</f>
        <v>0</v>
      </c>
      <c r="Y33" s="35">
        <f>$AI$23</f>
        <v>0</v>
      </c>
      <c r="Z33" s="35">
        <f>$AM$28</f>
        <v>0</v>
      </c>
      <c r="AA33" s="34">
        <f>AL28</f>
        <v>0</v>
      </c>
      <c r="AB33" s="34" t="s">
        <v>2</v>
      </c>
      <c r="AC33" s="34">
        <f>AJ28</f>
        <v>0</v>
      </c>
      <c r="AD33" s="57">
        <f>$AI$28</f>
        <v>0</v>
      </c>
      <c r="AE33" s="34" t="e">
        <f>#REF!</f>
        <v>#REF!</v>
      </c>
      <c r="AF33" s="34" t="s">
        <v>2</v>
      </c>
      <c r="AG33" s="34" t="e">
        <f>#REF!</f>
        <v>#REF!</v>
      </c>
      <c r="AH33" s="35" t="e">
        <f>#REF!</f>
        <v>#REF!</v>
      </c>
      <c r="AI33" s="23"/>
      <c r="AJ33" s="23"/>
      <c r="AK33" s="23"/>
      <c r="AL33" s="23"/>
      <c r="AM33" s="9"/>
      <c r="AN33" s="2"/>
      <c r="AO33" s="14"/>
      <c r="AP33" s="14" t="s">
        <v>2</v>
      </c>
      <c r="AQ33" s="14"/>
      <c r="AR33" s="23"/>
      <c r="AS33" s="69" t="e">
        <f>AN33+AI33+#REF!+Z33+U33+P33+K33+F33</f>
        <v>#REF!</v>
      </c>
      <c r="AT33" s="69" t="e">
        <f>AR33+AM33+AH33+AD33+Y33+T33+O33+J33</f>
        <v>#REF!</v>
      </c>
      <c r="AU33" s="75"/>
      <c r="AV33" s="75"/>
      <c r="AW33" s="61"/>
    </row>
    <row r="34" spans="1:49" ht="11.25" customHeight="1" hidden="1">
      <c r="A34" s="12"/>
      <c r="B34" s="122"/>
      <c r="C34" s="123"/>
      <c r="D34" s="123"/>
      <c r="E34" s="123"/>
      <c r="F34" s="32"/>
      <c r="G34" s="34">
        <f>AL9</f>
        <v>0</v>
      </c>
      <c r="H34" s="25" t="s">
        <v>2</v>
      </c>
      <c r="I34" s="34">
        <f>AJ9</f>
        <v>0</v>
      </c>
      <c r="J34" s="53"/>
      <c r="K34" s="41"/>
      <c r="L34" s="34">
        <f>AL14</f>
        <v>0</v>
      </c>
      <c r="M34" s="34" t="s">
        <v>2</v>
      </c>
      <c r="N34" s="34">
        <f>AJ14</f>
        <v>0</v>
      </c>
      <c r="O34" s="53"/>
      <c r="P34" s="41"/>
      <c r="Q34" s="34">
        <f>AL19</f>
        <v>0</v>
      </c>
      <c r="R34" s="34" t="s">
        <v>2</v>
      </c>
      <c r="S34" s="34">
        <f>AJ19</f>
        <v>0</v>
      </c>
      <c r="T34" s="32"/>
      <c r="U34" s="32"/>
      <c r="V34" s="34">
        <f>AL24</f>
        <v>0</v>
      </c>
      <c r="W34" s="34" t="s">
        <v>2</v>
      </c>
      <c r="X34" s="34">
        <f>AJ24</f>
        <v>0</v>
      </c>
      <c r="Y34" s="32"/>
      <c r="Z34" s="32"/>
      <c r="AA34" s="34">
        <f>AL29</f>
        <v>0</v>
      </c>
      <c r="AB34" s="34" t="s">
        <v>2</v>
      </c>
      <c r="AC34" s="34">
        <f>AJ29</f>
        <v>0</v>
      </c>
      <c r="AD34" s="53"/>
      <c r="AE34" s="34" t="e">
        <f>#REF!</f>
        <v>#REF!</v>
      </c>
      <c r="AF34" s="34" t="s">
        <v>2</v>
      </c>
      <c r="AG34" s="34" t="e">
        <f>#REF!</f>
        <v>#REF!</v>
      </c>
      <c r="AH34" s="32"/>
      <c r="AI34" s="23"/>
      <c r="AJ34" s="23"/>
      <c r="AK34" s="23"/>
      <c r="AL34" s="23"/>
      <c r="AM34" s="9"/>
      <c r="AN34" s="2"/>
      <c r="AO34" s="14"/>
      <c r="AP34" s="14" t="s">
        <v>2</v>
      </c>
      <c r="AQ34" s="14"/>
      <c r="AR34" s="23"/>
      <c r="AS34" s="70"/>
      <c r="AT34" s="70"/>
      <c r="AU34" s="75"/>
      <c r="AV34" s="75"/>
      <c r="AW34" s="61"/>
    </row>
    <row r="35" spans="1:49" ht="11.25" customHeight="1" hidden="1">
      <c r="A35" s="1"/>
      <c r="B35" s="124"/>
      <c r="C35" s="125"/>
      <c r="D35" s="125"/>
      <c r="E35" s="125"/>
      <c r="F35" s="32"/>
      <c r="G35" s="34">
        <f>AL10</f>
        <v>0</v>
      </c>
      <c r="H35" s="26" t="s">
        <v>2</v>
      </c>
      <c r="I35" s="34">
        <f>AJ10</f>
        <v>0</v>
      </c>
      <c r="J35" s="53"/>
      <c r="K35" s="41"/>
      <c r="L35" s="34">
        <f>AL15</f>
        <v>0</v>
      </c>
      <c r="M35" s="34" t="s">
        <v>2</v>
      </c>
      <c r="N35" s="34">
        <f>AJ15</f>
        <v>0</v>
      </c>
      <c r="O35" s="53"/>
      <c r="P35" s="41"/>
      <c r="Q35" s="34">
        <f>AL20</f>
        <v>0</v>
      </c>
      <c r="R35" s="34" t="s">
        <v>2</v>
      </c>
      <c r="S35" s="34">
        <f>AJ20</f>
        <v>0</v>
      </c>
      <c r="T35" s="32"/>
      <c r="U35" s="32"/>
      <c r="V35" s="34">
        <f>AL25</f>
        <v>0</v>
      </c>
      <c r="W35" s="34" t="s">
        <v>2</v>
      </c>
      <c r="X35" s="34">
        <f>AJ25</f>
        <v>0</v>
      </c>
      <c r="Y35" s="32"/>
      <c r="Z35" s="32"/>
      <c r="AA35" s="34">
        <f>AL30</f>
        <v>0</v>
      </c>
      <c r="AB35" s="34" t="s">
        <v>2</v>
      </c>
      <c r="AC35" s="34">
        <f>AJ30</f>
        <v>0</v>
      </c>
      <c r="AD35" s="53"/>
      <c r="AE35" s="34" t="e">
        <f>#REF!</f>
        <v>#REF!</v>
      </c>
      <c r="AF35" s="34" t="s">
        <v>2</v>
      </c>
      <c r="AG35" s="34" t="e">
        <f>#REF!</f>
        <v>#REF!</v>
      </c>
      <c r="AH35" s="32"/>
      <c r="AI35" s="22"/>
      <c r="AJ35" s="22"/>
      <c r="AK35" s="22"/>
      <c r="AL35" s="22"/>
      <c r="AM35" s="10"/>
      <c r="AN35" s="6"/>
      <c r="AO35" s="15"/>
      <c r="AP35" s="14" t="s">
        <v>2</v>
      </c>
      <c r="AQ35" s="15"/>
      <c r="AR35" s="22"/>
      <c r="AS35" s="65" t="e">
        <f>AS33/AT33</f>
        <v>#REF!</v>
      </c>
      <c r="AT35" s="66"/>
      <c r="AU35" s="65" t="e">
        <f>AU31/AV31</f>
        <v>#REF!</v>
      </c>
      <c r="AV35" s="66"/>
      <c r="AW35" s="62"/>
    </row>
    <row r="36" spans="1:49" ht="12" customHeight="1" hidden="1">
      <c r="A36" s="4"/>
      <c r="B36" s="120" t="str">
        <f>$AO$2</f>
        <v>鹿国大</v>
      </c>
      <c r="C36" s="121"/>
      <c r="D36" s="121"/>
      <c r="E36" s="121"/>
      <c r="F36" s="32" t="s">
        <v>13</v>
      </c>
      <c r="G36" s="34">
        <f>AQ6</f>
        <v>0</v>
      </c>
      <c r="H36" s="25" t="s">
        <v>2</v>
      </c>
      <c r="I36" s="34">
        <f>AO6</f>
        <v>0</v>
      </c>
      <c r="J36" s="53"/>
      <c r="K36" s="41" t="s">
        <v>13</v>
      </c>
      <c r="L36" s="34">
        <f>AQ11</f>
        <v>0</v>
      </c>
      <c r="M36" s="34" t="s">
        <v>2</v>
      </c>
      <c r="N36" s="34">
        <f>AO11</f>
        <v>0</v>
      </c>
      <c r="O36" s="53"/>
      <c r="P36" s="41" t="s">
        <v>13</v>
      </c>
      <c r="Q36" s="34">
        <f>AQ16</f>
        <v>0</v>
      </c>
      <c r="R36" s="34" t="s">
        <v>2</v>
      </c>
      <c r="S36" s="34">
        <f>AO16</f>
        <v>0</v>
      </c>
      <c r="T36" s="32"/>
      <c r="U36" s="32" t="s">
        <v>1</v>
      </c>
      <c r="V36" s="34">
        <f>AQ21</f>
        <v>0</v>
      </c>
      <c r="W36" s="34" t="s">
        <v>2</v>
      </c>
      <c r="X36" s="34">
        <f>AO21</f>
        <v>0</v>
      </c>
      <c r="Y36" s="32"/>
      <c r="Z36" s="32" t="s">
        <v>1</v>
      </c>
      <c r="AA36" s="34">
        <f>AQ26</f>
        <v>0</v>
      </c>
      <c r="AB36" s="34" t="s">
        <v>2</v>
      </c>
      <c r="AC36" s="34">
        <f>AO26</f>
        <v>0</v>
      </c>
      <c r="AD36" s="53"/>
      <c r="AE36" s="34" t="e">
        <f>#REF!</f>
        <v>#REF!</v>
      </c>
      <c r="AF36" s="34" t="s">
        <v>2</v>
      </c>
      <c r="AG36" s="34" t="e">
        <f>#REF!</f>
        <v>#REF!</v>
      </c>
      <c r="AH36" s="32"/>
      <c r="AI36" s="23" t="s">
        <v>1</v>
      </c>
      <c r="AJ36" s="25">
        <f>AQ31</f>
        <v>0</v>
      </c>
      <c r="AK36" s="25" t="s">
        <v>2</v>
      </c>
      <c r="AL36" s="25">
        <f>AO31</f>
        <v>0</v>
      </c>
      <c r="AM36" s="9"/>
      <c r="AN36" s="3"/>
      <c r="AO36" s="21"/>
      <c r="AP36" s="21"/>
      <c r="AQ36" s="21"/>
      <c r="AR36" s="8"/>
      <c r="AS36" s="63"/>
      <c r="AT36" s="63"/>
      <c r="AU36" s="74" t="e">
        <f>SUM(L36:L40)+SUM(Q36:Q40)+(V36:V40)+SUM(AA36:AA40)+SUM(AE36:AE40)+SUM(AJ36:AJ40)+SUM(AO36:AO40)+SUM(G36:G40)</f>
        <v>#REF!</v>
      </c>
      <c r="AV36" s="74" t="e">
        <f>SUM(N36:N40)+SUM(S36:S40)+SUM(X36:X40)+SUM(AC36:AC40)+SUM(AG36:AG40)+SUM(AL36:AL40)+SUM(AQ36:AQ40)+SUM(I36:I40)</f>
        <v>#REF!</v>
      </c>
      <c r="AW36" s="60"/>
    </row>
    <row r="37" spans="1:49" ht="11.25" customHeight="1" hidden="1">
      <c r="A37" s="12"/>
      <c r="B37" s="122"/>
      <c r="C37" s="123"/>
      <c r="D37" s="123"/>
      <c r="E37" s="123"/>
      <c r="F37" s="32"/>
      <c r="G37" s="34">
        <f>AQ7</f>
        <v>0</v>
      </c>
      <c r="H37" s="25" t="s">
        <v>2</v>
      </c>
      <c r="I37" s="34">
        <f>AO7</f>
        <v>0</v>
      </c>
      <c r="J37" s="53"/>
      <c r="K37" s="41"/>
      <c r="L37" s="34">
        <f>AQ12</f>
        <v>0</v>
      </c>
      <c r="M37" s="34" t="s">
        <v>2</v>
      </c>
      <c r="N37" s="34">
        <f>AO12</f>
        <v>0</v>
      </c>
      <c r="O37" s="53"/>
      <c r="P37" s="41"/>
      <c r="Q37" s="34">
        <f>AQ17</f>
        <v>0</v>
      </c>
      <c r="R37" s="34" t="s">
        <v>2</v>
      </c>
      <c r="S37" s="34">
        <f>AO17</f>
        <v>0</v>
      </c>
      <c r="T37" s="32"/>
      <c r="U37" s="32"/>
      <c r="V37" s="34">
        <f>AQ22</f>
        <v>0</v>
      </c>
      <c r="W37" s="34" t="s">
        <v>2</v>
      </c>
      <c r="X37" s="34">
        <f>AO22</f>
        <v>0</v>
      </c>
      <c r="Y37" s="32"/>
      <c r="Z37" s="32"/>
      <c r="AA37" s="34">
        <f>AQ27</f>
        <v>0</v>
      </c>
      <c r="AB37" s="34" t="s">
        <v>2</v>
      </c>
      <c r="AC37" s="34">
        <f>AO27</f>
        <v>0</v>
      </c>
      <c r="AD37" s="53"/>
      <c r="AE37" s="34" t="e">
        <f>#REF!</f>
        <v>#REF!</v>
      </c>
      <c r="AF37" s="34" t="s">
        <v>2</v>
      </c>
      <c r="AG37" s="34" t="e">
        <f>#REF!</f>
        <v>#REF!</v>
      </c>
      <c r="AH37" s="32"/>
      <c r="AI37" s="23"/>
      <c r="AJ37" s="25">
        <f>AQ32</f>
        <v>0</v>
      </c>
      <c r="AK37" s="25" t="s">
        <v>2</v>
      </c>
      <c r="AL37" s="25">
        <f>AO32</f>
        <v>0</v>
      </c>
      <c r="AM37" s="9"/>
      <c r="AN37" s="2"/>
      <c r="AO37" s="23"/>
      <c r="AP37" s="23"/>
      <c r="AQ37" s="23"/>
      <c r="AR37" s="9"/>
      <c r="AS37" s="64"/>
      <c r="AT37" s="64"/>
      <c r="AU37" s="75"/>
      <c r="AV37" s="75"/>
      <c r="AW37" s="61"/>
    </row>
    <row r="38" spans="1:49" ht="11.25" customHeight="1" hidden="1">
      <c r="A38" s="12">
        <v>8</v>
      </c>
      <c r="B38" s="122"/>
      <c r="C38" s="123"/>
      <c r="D38" s="123"/>
      <c r="E38" s="123"/>
      <c r="F38" s="35">
        <f>$AR$8</f>
        <v>0</v>
      </c>
      <c r="G38" s="34">
        <f>AQ8</f>
        <v>0</v>
      </c>
      <c r="H38" s="25" t="s">
        <v>2</v>
      </c>
      <c r="I38" s="34">
        <f>AO8</f>
        <v>0</v>
      </c>
      <c r="J38" s="57">
        <f>$AN$8</f>
        <v>0</v>
      </c>
      <c r="K38" s="52">
        <f>$AR$13</f>
        <v>0</v>
      </c>
      <c r="L38" s="34">
        <f>AQ13</f>
        <v>0</v>
      </c>
      <c r="M38" s="34" t="s">
        <v>2</v>
      </c>
      <c r="N38" s="34">
        <f>AO13</f>
        <v>0</v>
      </c>
      <c r="O38" s="57">
        <f>$AN$13</f>
        <v>0</v>
      </c>
      <c r="P38" s="52">
        <f>$AR$18</f>
        <v>0</v>
      </c>
      <c r="Q38" s="34">
        <f>AQ18</f>
        <v>0</v>
      </c>
      <c r="R38" s="34" t="s">
        <v>2</v>
      </c>
      <c r="S38" s="34">
        <f>AO18</f>
        <v>0</v>
      </c>
      <c r="T38" s="35">
        <f>$AN$18</f>
        <v>0</v>
      </c>
      <c r="U38" s="35">
        <f>$AR$23</f>
        <v>0</v>
      </c>
      <c r="V38" s="34">
        <f>AQ23</f>
        <v>0</v>
      </c>
      <c r="W38" s="34" t="s">
        <v>2</v>
      </c>
      <c r="X38" s="34">
        <f>AO23</f>
        <v>0</v>
      </c>
      <c r="Y38" s="35">
        <f>$AN$23</f>
        <v>0</v>
      </c>
      <c r="Z38" s="35">
        <f>$AR$28</f>
        <v>0</v>
      </c>
      <c r="AA38" s="34">
        <f>AQ28</f>
        <v>0</v>
      </c>
      <c r="AB38" s="34" t="s">
        <v>2</v>
      </c>
      <c r="AC38" s="34">
        <f>AO28</f>
        <v>0</v>
      </c>
      <c r="AD38" s="57">
        <f>$AN$28</f>
        <v>0</v>
      </c>
      <c r="AE38" s="34" t="e">
        <f>#REF!</f>
        <v>#REF!</v>
      </c>
      <c r="AF38" s="34" t="s">
        <v>2</v>
      </c>
      <c r="AG38" s="34" t="e">
        <f>#REF!</f>
        <v>#REF!</v>
      </c>
      <c r="AH38" s="35" t="e">
        <f>#REF!</f>
        <v>#REF!</v>
      </c>
      <c r="AI38" s="30">
        <f>$AR$33</f>
        <v>0</v>
      </c>
      <c r="AJ38" s="25">
        <f>AQ33</f>
        <v>0</v>
      </c>
      <c r="AK38" s="25" t="s">
        <v>2</v>
      </c>
      <c r="AL38" s="25">
        <f>AO33</f>
        <v>0</v>
      </c>
      <c r="AM38" s="27">
        <f>$AN$33</f>
        <v>0</v>
      </c>
      <c r="AN38" s="2"/>
      <c r="AO38" s="23"/>
      <c r="AP38" s="23"/>
      <c r="AQ38" s="23"/>
      <c r="AR38" s="9"/>
      <c r="AS38" s="69" t="e">
        <f>AN38+AI38+#REF!+Z38+U38+P38+K38+F38</f>
        <v>#REF!</v>
      </c>
      <c r="AT38" s="69" t="e">
        <f>AR38+AM38+AH38+AD38+Y38+T38+O38+J38</f>
        <v>#REF!</v>
      </c>
      <c r="AU38" s="75"/>
      <c r="AV38" s="75"/>
      <c r="AW38" s="61"/>
    </row>
    <row r="39" spans="1:49" ht="11.25" customHeight="1" hidden="1">
      <c r="A39" s="12"/>
      <c r="B39" s="122"/>
      <c r="C39" s="123"/>
      <c r="D39" s="123"/>
      <c r="E39" s="123"/>
      <c r="F39" s="32"/>
      <c r="G39" s="34">
        <f>AQ9</f>
        <v>0</v>
      </c>
      <c r="H39" s="25" t="s">
        <v>2</v>
      </c>
      <c r="I39" s="34">
        <f>AO9</f>
        <v>0</v>
      </c>
      <c r="J39" s="53"/>
      <c r="K39" s="41"/>
      <c r="L39" s="34">
        <f>AQ14</f>
        <v>0</v>
      </c>
      <c r="M39" s="34" t="s">
        <v>2</v>
      </c>
      <c r="N39" s="34">
        <f>AO14</f>
        <v>0</v>
      </c>
      <c r="O39" s="53"/>
      <c r="P39" s="41"/>
      <c r="Q39" s="34">
        <f>AQ19</f>
        <v>0</v>
      </c>
      <c r="R39" s="34" t="s">
        <v>2</v>
      </c>
      <c r="S39" s="34">
        <f>AO19</f>
        <v>0</v>
      </c>
      <c r="T39" s="32"/>
      <c r="U39" s="32"/>
      <c r="V39" s="34">
        <f>AQ24</f>
        <v>0</v>
      </c>
      <c r="W39" s="34" t="s">
        <v>2</v>
      </c>
      <c r="X39" s="34">
        <f>AO24</f>
        <v>0</v>
      </c>
      <c r="Y39" s="32"/>
      <c r="Z39" s="32"/>
      <c r="AA39" s="34">
        <f>AQ29</f>
        <v>0</v>
      </c>
      <c r="AB39" s="34" t="s">
        <v>2</v>
      </c>
      <c r="AC39" s="34">
        <f>AO29</f>
        <v>0</v>
      </c>
      <c r="AD39" s="53"/>
      <c r="AE39" s="34" t="e">
        <f>#REF!</f>
        <v>#REF!</v>
      </c>
      <c r="AF39" s="34" t="s">
        <v>2</v>
      </c>
      <c r="AG39" s="34" t="e">
        <f>#REF!</f>
        <v>#REF!</v>
      </c>
      <c r="AH39" s="32"/>
      <c r="AI39" s="23"/>
      <c r="AJ39" s="25">
        <f>AQ34</f>
        <v>0</v>
      </c>
      <c r="AK39" s="25" t="s">
        <v>2</v>
      </c>
      <c r="AL39" s="25">
        <f>AO34</f>
        <v>0</v>
      </c>
      <c r="AM39" s="9"/>
      <c r="AN39" s="2"/>
      <c r="AO39" s="23"/>
      <c r="AP39" s="23"/>
      <c r="AQ39" s="23"/>
      <c r="AR39" s="9"/>
      <c r="AS39" s="70"/>
      <c r="AT39" s="70"/>
      <c r="AU39" s="75"/>
      <c r="AV39" s="75"/>
      <c r="AW39" s="61"/>
    </row>
    <row r="40" spans="1:49" ht="11.25" customHeight="1" hidden="1">
      <c r="A40" s="1"/>
      <c r="B40" s="124"/>
      <c r="C40" s="125"/>
      <c r="D40" s="125"/>
      <c r="E40" s="125"/>
      <c r="F40" s="32"/>
      <c r="G40" s="34">
        <f>AQ10</f>
        <v>0</v>
      </c>
      <c r="H40" s="26" t="s">
        <v>2</v>
      </c>
      <c r="I40" s="34">
        <f>AO10</f>
        <v>0</v>
      </c>
      <c r="J40" s="53"/>
      <c r="K40" s="41"/>
      <c r="L40" s="34">
        <f>AQ15</f>
        <v>0</v>
      </c>
      <c r="M40" s="34" t="s">
        <v>2</v>
      </c>
      <c r="N40" s="34">
        <f>AO15</f>
        <v>0</v>
      </c>
      <c r="O40" s="53"/>
      <c r="P40" s="41"/>
      <c r="Q40" s="34">
        <f>AQ20</f>
        <v>0</v>
      </c>
      <c r="R40" s="34" t="s">
        <v>2</v>
      </c>
      <c r="S40" s="34">
        <f>AO20</f>
        <v>0</v>
      </c>
      <c r="T40" s="32"/>
      <c r="U40" s="32"/>
      <c r="V40" s="34">
        <f>AQ25</f>
        <v>0</v>
      </c>
      <c r="W40" s="34" t="s">
        <v>2</v>
      </c>
      <c r="X40" s="34">
        <f>AO25</f>
        <v>0</v>
      </c>
      <c r="Y40" s="32"/>
      <c r="Z40" s="32"/>
      <c r="AA40" s="34">
        <f>AQ30</f>
        <v>0</v>
      </c>
      <c r="AB40" s="34" t="s">
        <v>2</v>
      </c>
      <c r="AC40" s="34">
        <f>AO30</f>
        <v>0</v>
      </c>
      <c r="AD40" s="53"/>
      <c r="AE40" s="34" t="e">
        <f>#REF!</f>
        <v>#REF!</v>
      </c>
      <c r="AF40" s="34" t="s">
        <v>2</v>
      </c>
      <c r="AG40" s="34" t="e">
        <f>#REF!</f>
        <v>#REF!</v>
      </c>
      <c r="AH40" s="32"/>
      <c r="AI40" s="22"/>
      <c r="AJ40" s="26">
        <f>AQ35</f>
        <v>0</v>
      </c>
      <c r="AK40" s="26" t="s">
        <v>2</v>
      </c>
      <c r="AL40" s="26">
        <f>AO35</f>
        <v>0</v>
      </c>
      <c r="AM40" s="10"/>
      <c r="AN40" s="6"/>
      <c r="AO40" s="22"/>
      <c r="AP40" s="22"/>
      <c r="AQ40" s="22"/>
      <c r="AR40" s="10"/>
      <c r="AS40" s="65" t="e">
        <f>AS38/AT38</f>
        <v>#REF!</v>
      </c>
      <c r="AT40" s="66"/>
      <c r="AU40" s="65" t="e">
        <f>AU36/AV36</f>
        <v>#REF!</v>
      </c>
      <c r="AV40" s="66"/>
      <c r="AW40" s="62"/>
    </row>
    <row r="41" spans="9:34" ht="13.5">
      <c r="I41" s="36"/>
      <c r="J41" s="36"/>
      <c r="K41" s="36"/>
      <c r="L41" s="36"/>
      <c r="M41" s="37"/>
      <c r="N41" s="36"/>
      <c r="O41" s="36"/>
      <c r="P41" s="36"/>
      <c r="Q41" s="36"/>
      <c r="R41" s="37"/>
      <c r="S41" s="36"/>
      <c r="T41" s="36"/>
      <c r="U41" s="36"/>
      <c r="V41" s="36"/>
      <c r="W41" s="37"/>
      <c r="X41" s="36"/>
      <c r="Y41" s="36"/>
      <c r="Z41" s="36"/>
      <c r="AA41" s="36"/>
      <c r="AB41" s="37"/>
      <c r="AC41" s="36"/>
      <c r="AD41" s="36"/>
      <c r="AE41" s="36"/>
      <c r="AF41" s="37"/>
      <c r="AG41" s="36"/>
      <c r="AH41" s="36"/>
    </row>
    <row r="42" spans="8:42" ht="13.5" customHeight="1">
      <c r="H42"/>
      <c r="I42" s="40"/>
      <c r="M42"/>
      <c r="R42"/>
      <c r="W42"/>
      <c r="AB42"/>
      <c r="AF42"/>
      <c r="AK42"/>
      <c r="AP42"/>
    </row>
    <row r="43" spans="1:42" ht="13.5" customHeight="1">
      <c r="A43" s="119" t="s">
        <v>22</v>
      </c>
      <c r="B43" s="119"/>
      <c r="C43" s="119"/>
      <c r="D43" s="119"/>
      <c r="E43" s="119"/>
      <c r="F43" s="119"/>
      <c r="G43" s="119"/>
      <c r="H43" s="119"/>
      <c r="I43" s="119"/>
      <c r="M43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F43"/>
      <c r="AK43"/>
      <c r="AP43"/>
    </row>
    <row r="44" spans="1:42" ht="13.5" customHeight="1">
      <c r="A44" s="73" t="s">
        <v>25</v>
      </c>
      <c r="B44" s="73"/>
      <c r="C44" s="73"/>
      <c r="D44" s="73"/>
      <c r="E44" s="73"/>
      <c r="F44" s="73"/>
      <c r="G44" s="73"/>
      <c r="H44" s="73"/>
      <c r="I44" s="73"/>
      <c r="J44" s="59"/>
      <c r="M44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F44"/>
      <c r="AK44"/>
      <c r="AP44"/>
    </row>
    <row r="45" spans="1:42" ht="13.5" customHeight="1">
      <c r="A45" s="73" t="s">
        <v>26</v>
      </c>
      <c r="B45" s="73"/>
      <c r="C45" s="73"/>
      <c r="D45" s="73"/>
      <c r="E45" s="73"/>
      <c r="F45" s="73"/>
      <c r="G45" s="73"/>
      <c r="H45" s="73"/>
      <c r="I45" s="73"/>
      <c r="M45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F45"/>
      <c r="AK45"/>
      <c r="AP45"/>
    </row>
    <row r="46" spans="1:42" ht="13.5" customHeight="1">
      <c r="A46" s="73" t="s">
        <v>27</v>
      </c>
      <c r="B46" s="73"/>
      <c r="C46" s="73"/>
      <c r="D46" s="73"/>
      <c r="E46" s="73"/>
      <c r="F46" s="73"/>
      <c r="G46" s="73"/>
      <c r="H46" s="73"/>
      <c r="I46" s="73"/>
      <c r="M46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F46"/>
      <c r="AK46"/>
      <c r="AP46"/>
    </row>
    <row r="47" spans="1:42" ht="13.5" customHeight="1">
      <c r="A47" s="73" t="s">
        <v>28</v>
      </c>
      <c r="B47" s="73"/>
      <c r="C47" s="73"/>
      <c r="D47" s="73"/>
      <c r="E47" s="73"/>
      <c r="F47" s="73"/>
      <c r="G47" s="73"/>
      <c r="H47" s="73"/>
      <c r="I47" s="73"/>
      <c r="M47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F47"/>
      <c r="AK47"/>
      <c r="AP47"/>
    </row>
    <row r="48" spans="1:42" ht="13.5" customHeight="1">
      <c r="A48" s="73" t="s">
        <v>29</v>
      </c>
      <c r="B48" s="73"/>
      <c r="C48" s="73"/>
      <c r="D48" s="73"/>
      <c r="E48" s="73"/>
      <c r="F48" s="73"/>
      <c r="G48" s="73"/>
      <c r="H48" s="73"/>
      <c r="I48" s="73"/>
      <c r="M48"/>
      <c r="R48"/>
      <c r="W48"/>
      <c r="AB48"/>
      <c r="AF48"/>
      <c r="AK48"/>
      <c r="AP48"/>
    </row>
    <row r="49" spans="8:42" ht="13.5" customHeight="1">
      <c r="H49"/>
      <c r="M49"/>
      <c r="R49"/>
      <c r="W49"/>
      <c r="AB49"/>
      <c r="AF49"/>
      <c r="AK49"/>
      <c r="AP49"/>
    </row>
    <row r="50" spans="8:42" ht="13.5" customHeight="1">
      <c r="H50"/>
      <c r="M50"/>
      <c r="R50"/>
      <c r="W50"/>
      <c r="AB50"/>
      <c r="AF50"/>
      <c r="AK50"/>
      <c r="AP50"/>
    </row>
    <row r="51" spans="8:42" ht="13.5" customHeight="1">
      <c r="H51"/>
      <c r="M51"/>
      <c r="R51"/>
      <c r="W51"/>
      <c r="AB51"/>
      <c r="AF51"/>
      <c r="AK51"/>
      <c r="AP51"/>
    </row>
    <row r="52" spans="8:42" ht="13.5" customHeight="1">
      <c r="H52"/>
      <c r="M52"/>
      <c r="R52"/>
      <c r="W52"/>
      <c r="AB52"/>
      <c r="AF52"/>
      <c r="AK52"/>
      <c r="AP52"/>
    </row>
    <row r="53" spans="8:42" ht="13.5" customHeight="1">
      <c r="H53"/>
      <c r="M53"/>
      <c r="R53"/>
      <c r="W53"/>
      <c r="AB53"/>
      <c r="AF53"/>
      <c r="AK53"/>
      <c r="AP53"/>
    </row>
    <row r="54" spans="8:42" ht="13.5" customHeight="1">
      <c r="H54"/>
      <c r="M54"/>
      <c r="R54"/>
      <c r="W54"/>
      <c r="AB54"/>
      <c r="AF54"/>
      <c r="AK54"/>
      <c r="AP54"/>
    </row>
    <row r="55" spans="8:42" ht="13.5" customHeight="1">
      <c r="H55"/>
      <c r="M55"/>
      <c r="R55"/>
      <c r="W55"/>
      <c r="AB55"/>
      <c r="AF55"/>
      <c r="AK55"/>
      <c r="AP55"/>
    </row>
    <row r="56" spans="8:42" ht="13.5" customHeight="1">
      <c r="H56"/>
      <c r="M56"/>
      <c r="R56"/>
      <c r="W56"/>
      <c r="AB56"/>
      <c r="AF56"/>
      <c r="AK56"/>
      <c r="AP56"/>
    </row>
    <row r="57" spans="8:42" ht="13.5" customHeight="1">
      <c r="H57"/>
      <c r="M57"/>
      <c r="R57"/>
      <c r="W57"/>
      <c r="AB57"/>
      <c r="AF57"/>
      <c r="AK57"/>
      <c r="AP57"/>
    </row>
    <row r="58" spans="8:42" ht="13.5" customHeight="1">
      <c r="H58"/>
      <c r="M58"/>
      <c r="R58"/>
      <c r="W58"/>
      <c r="AB58"/>
      <c r="AF58"/>
      <c r="AK58"/>
      <c r="AP58"/>
    </row>
    <row r="59" spans="8:42" ht="13.5" customHeight="1">
      <c r="H59"/>
      <c r="M59"/>
      <c r="R59"/>
      <c r="W59"/>
      <c r="AB59"/>
      <c r="AF59"/>
      <c r="AK59"/>
      <c r="AP59"/>
    </row>
    <row r="60" spans="8:42" ht="13.5" customHeight="1">
      <c r="H60"/>
      <c r="M60"/>
      <c r="R60"/>
      <c r="W60"/>
      <c r="AB60"/>
      <c r="AF60"/>
      <c r="AK60"/>
      <c r="AP60"/>
    </row>
    <row r="61" spans="8:42" ht="13.5" customHeight="1">
      <c r="H61"/>
      <c r="M61"/>
      <c r="R61"/>
      <c r="W61"/>
      <c r="AB61"/>
      <c r="AF61"/>
      <c r="AK61"/>
      <c r="AP61"/>
    </row>
    <row r="62" spans="8:42" ht="13.5" customHeight="1">
      <c r="H62"/>
      <c r="M62"/>
      <c r="R62"/>
      <c r="W62"/>
      <c r="AB62"/>
      <c r="AF62"/>
      <c r="AK62"/>
      <c r="AP62"/>
    </row>
    <row r="63" spans="8:42" ht="13.5" customHeight="1">
      <c r="H63"/>
      <c r="M63"/>
      <c r="R63"/>
      <c r="W63"/>
      <c r="AB63"/>
      <c r="AF63"/>
      <c r="AK63"/>
      <c r="AP63"/>
    </row>
    <row r="64" spans="8:42" ht="13.5" customHeight="1">
      <c r="H64"/>
      <c r="M64"/>
      <c r="R64"/>
      <c r="W64"/>
      <c r="AB64"/>
      <c r="AF64"/>
      <c r="AK64"/>
      <c r="AP64"/>
    </row>
    <row r="65" spans="8:42" ht="13.5" customHeight="1">
      <c r="H65"/>
      <c r="M65"/>
      <c r="R65"/>
      <c r="W65"/>
      <c r="AB65"/>
      <c r="AF65"/>
      <c r="AK65"/>
      <c r="AP65"/>
    </row>
    <row r="66" spans="8:42" ht="13.5" customHeight="1">
      <c r="H66"/>
      <c r="M66"/>
      <c r="R66"/>
      <c r="W66"/>
      <c r="AB66"/>
      <c r="AF66"/>
      <c r="AK66"/>
      <c r="AP66"/>
    </row>
    <row r="67" spans="8:42" ht="13.5" customHeight="1">
      <c r="H67"/>
      <c r="M67"/>
      <c r="R67"/>
      <c r="W67"/>
      <c r="AB67"/>
      <c r="AF67"/>
      <c r="AK67"/>
      <c r="AP67"/>
    </row>
    <row r="68" spans="8:42" ht="13.5" customHeight="1">
      <c r="H68"/>
      <c r="M68"/>
      <c r="R68"/>
      <c r="W68"/>
      <c r="AB68"/>
      <c r="AF68"/>
      <c r="AK68"/>
      <c r="AP68"/>
    </row>
    <row r="69" spans="8:42" ht="13.5" customHeight="1">
      <c r="H69"/>
      <c r="M69"/>
      <c r="R69"/>
      <c r="W69"/>
      <c r="AB69"/>
      <c r="AF69"/>
      <c r="AK69"/>
      <c r="AP69"/>
    </row>
    <row r="70" spans="8:42" ht="13.5" customHeight="1">
      <c r="H70"/>
      <c r="M70"/>
      <c r="R70"/>
      <c r="W70"/>
      <c r="AB70"/>
      <c r="AF70"/>
      <c r="AK70"/>
      <c r="AP70"/>
    </row>
    <row r="71" spans="8:42" ht="13.5" customHeight="1">
      <c r="H71"/>
      <c r="M71"/>
      <c r="R71"/>
      <c r="W71"/>
      <c r="AB71"/>
      <c r="AF71"/>
      <c r="AK71"/>
      <c r="AP71"/>
    </row>
    <row r="72" spans="8:42" ht="13.5" customHeight="1">
      <c r="H72"/>
      <c r="M72"/>
      <c r="R72"/>
      <c r="W72"/>
      <c r="AB72"/>
      <c r="AF72"/>
      <c r="AK72"/>
      <c r="AP72"/>
    </row>
    <row r="73" spans="8:42" ht="13.5" customHeight="1">
      <c r="H73"/>
      <c r="M73"/>
      <c r="R73"/>
      <c r="W73"/>
      <c r="AB73"/>
      <c r="AF73"/>
      <c r="AK73"/>
      <c r="AP73"/>
    </row>
    <row r="74" spans="8:42" ht="13.5" customHeight="1">
      <c r="H74"/>
      <c r="M74"/>
      <c r="R74"/>
      <c r="W74"/>
      <c r="AB74"/>
      <c r="AF74"/>
      <c r="AK74"/>
      <c r="AP74"/>
    </row>
    <row r="75" spans="8:42" ht="13.5" customHeight="1">
      <c r="H75"/>
      <c r="M75"/>
      <c r="R75"/>
      <c r="W75"/>
      <c r="AB75"/>
      <c r="AF75"/>
      <c r="AK75"/>
      <c r="AP75"/>
    </row>
  </sheetData>
  <sheetProtection/>
  <mergeCells count="104">
    <mergeCell ref="P45:AC45"/>
    <mergeCell ref="P46:AC46"/>
    <mergeCell ref="P47:AC47"/>
    <mergeCell ref="A45:I45"/>
    <mergeCell ref="A46:I46"/>
    <mergeCell ref="A47:I47"/>
    <mergeCell ref="A48:I48"/>
    <mergeCell ref="A44:I44"/>
    <mergeCell ref="A43:I43"/>
    <mergeCell ref="B36:E40"/>
    <mergeCell ref="B21:E25"/>
    <mergeCell ref="B26:E30"/>
    <mergeCell ref="B31:E35"/>
    <mergeCell ref="B2:E5"/>
    <mergeCell ref="B6:E10"/>
    <mergeCell ref="B11:E15"/>
    <mergeCell ref="B16:E20"/>
    <mergeCell ref="L2:O5"/>
    <mergeCell ref="Q2:T5"/>
    <mergeCell ref="F2:F5"/>
    <mergeCell ref="K2:K5"/>
    <mergeCell ref="P2:P5"/>
    <mergeCell ref="G2:J5"/>
    <mergeCell ref="AN2:AN5"/>
    <mergeCell ref="AT6:AT7"/>
    <mergeCell ref="AS8:AS9"/>
    <mergeCell ref="AW2:AW5"/>
    <mergeCell ref="AS5:AT5"/>
    <mergeCell ref="AU2:AU4"/>
    <mergeCell ref="AV2:AV4"/>
    <mergeCell ref="AU5:AV5"/>
    <mergeCell ref="AS2:AS3"/>
    <mergeCell ref="AT2:AT3"/>
    <mergeCell ref="V2:Y5"/>
    <mergeCell ref="AA2:AD5"/>
    <mergeCell ref="Z2:Z5"/>
    <mergeCell ref="AE2:AH5"/>
    <mergeCell ref="AI2:AI5"/>
    <mergeCell ref="P43:AC43"/>
    <mergeCell ref="U2:U5"/>
    <mergeCell ref="AJ2:AM5"/>
    <mergeCell ref="AO2:AR5"/>
    <mergeCell ref="AU6:AU9"/>
    <mergeCell ref="AV6:AV9"/>
    <mergeCell ref="AU15:AV15"/>
    <mergeCell ref="AU20:AV20"/>
    <mergeCell ref="AU16:AU19"/>
    <mergeCell ref="AV16:AV19"/>
    <mergeCell ref="AU11:AU14"/>
    <mergeCell ref="AV11:AV14"/>
    <mergeCell ref="AU36:AU39"/>
    <mergeCell ref="AU40:AV40"/>
    <mergeCell ref="AV36:AV39"/>
    <mergeCell ref="AS40:AT40"/>
    <mergeCell ref="AS38:AS39"/>
    <mergeCell ref="AT38:AT39"/>
    <mergeCell ref="AS36:AS37"/>
    <mergeCell ref="AT36:AT37"/>
    <mergeCell ref="AV26:AV29"/>
    <mergeCell ref="AU30:AV30"/>
    <mergeCell ref="AT31:AT32"/>
    <mergeCell ref="AS28:AS29"/>
    <mergeCell ref="AT28:AT29"/>
    <mergeCell ref="AU31:AU34"/>
    <mergeCell ref="AU26:AU29"/>
    <mergeCell ref="AU10:AV10"/>
    <mergeCell ref="AT11:AT12"/>
    <mergeCell ref="AU25:AV25"/>
    <mergeCell ref="AU21:AU24"/>
    <mergeCell ref="AV21:AV24"/>
    <mergeCell ref="AS15:AT15"/>
    <mergeCell ref="AT18:AT19"/>
    <mergeCell ref="AT21:AT22"/>
    <mergeCell ref="AS10:AT10"/>
    <mergeCell ref="AS11:AS12"/>
    <mergeCell ref="AT26:AT27"/>
    <mergeCell ref="AT16:AT17"/>
    <mergeCell ref="AW21:AW25"/>
    <mergeCell ref="AS30:AT30"/>
    <mergeCell ref="P44:AC44"/>
    <mergeCell ref="AW36:AW40"/>
    <mergeCell ref="AW26:AW30"/>
    <mergeCell ref="AW31:AW35"/>
    <mergeCell ref="AV31:AV34"/>
    <mergeCell ref="AU35:AV35"/>
    <mergeCell ref="AT8:AT9"/>
    <mergeCell ref="AS21:AS22"/>
    <mergeCell ref="AS25:AT25"/>
    <mergeCell ref="AT13:AT14"/>
    <mergeCell ref="AS18:AS19"/>
    <mergeCell ref="AS23:AS24"/>
    <mergeCell ref="AT23:AT24"/>
    <mergeCell ref="AS16:AS17"/>
    <mergeCell ref="AS13:AS14"/>
    <mergeCell ref="AW6:AW10"/>
    <mergeCell ref="AW11:AW15"/>
    <mergeCell ref="AW16:AW20"/>
    <mergeCell ref="AS6:AS7"/>
    <mergeCell ref="AS35:AT35"/>
    <mergeCell ref="AS31:AS32"/>
    <mergeCell ref="AS20:AT20"/>
    <mergeCell ref="AS26:AS27"/>
    <mergeCell ref="AS33:AS34"/>
    <mergeCell ref="AT33:AT34"/>
  </mergeCells>
  <printOptions/>
  <pageMargins left="0.5905511811023623" right="0.2755905511811024" top="0.65" bottom="0.5905511811023623" header="0.39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九州産業大学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　研究室</dc:creator>
  <cp:keywords/>
  <dc:description/>
  <cp:lastModifiedBy>球技体育館準備室</cp:lastModifiedBy>
  <cp:lastPrinted>2016-02-17T06:06:19Z</cp:lastPrinted>
  <dcterms:created xsi:type="dcterms:W3CDTF">1999-10-27T02:48:50Z</dcterms:created>
  <dcterms:modified xsi:type="dcterms:W3CDTF">2017-11-19T07:47:56Z</dcterms:modified>
  <cp:category/>
  <cp:version/>
  <cp:contentType/>
  <cp:contentStatus/>
</cp:coreProperties>
</file>